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120" windowWidth="11295" windowHeight="5520" activeTab="3"/>
  </bookViews>
  <sheets>
    <sheet name="2018 TW I" sheetId="16" r:id="rId1"/>
    <sheet name="2018 TW II" sheetId="17" r:id="rId2"/>
    <sheet name="2018 TW III" sheetId="18" r:id="rId3"/>
    <sheet name="2018 TW IV" sheetId="12" r:id="rId4"/>
    <sheet name="Sheet1" sheetId="13" r:id="rId5"/>
  </sheets>
  <definedNames>
    <definedName name="_xlnm.Print_Area" localSheetId="0">'2018 TW I'!$A$1:$O$36</definedName>
    <definedName name="_xlnm.Print_Area" localSheetId="1">'2018 TW II'!$A$1:$O$36</definedName>
    <definedName name="_xlnm.Print_Area" localSheetId="2">'2018 TW III'!$A$1:$O$36</definedName>
    <definedName name="_xlnm.Print_Area" localSheetId="3">'2018 TW IV'!$A$1:$O$36</definedName>
    <definedName name="_xlnm.Print_Titles" localSheetId="0">'2018 TW I'!$5:$7</definedName>
    <definedName name="_xlnm.Print_Titles" localSheetId="1">'2018 TW II'!$5:$7</definedName>
    <definedName name="_xlnm.Print_Titles" localSheetId="2">'2018 TW III'!$5:$7</definedName>
    <definedName name="_xlnm.Print_Titles" localSheetId="3">'2018 TW IV'!$5:$7</definedName>
  </definedNames>
  <calcPr calcId="144525"/>
</workbook>
</file>

<file path=xl/calcChain.xml><?xml version="1.0" encoding="utf-8"?>
<calcChain xmlns="http://schemas.openxmlformats.org/spreadsheetml/2006/main">
  <c r="O25" i="18" l="1"/>
  <c r="K20" i="18"/>
  <c r="N20" i="18" s="1"/>
  <c r="O21" i="18" s="1"/>
  <c r="J16" i="18"/>
  <c r="N16" i="18" s="1"/>
  <c r="O17" i="18" s="1"/>
  <c r="N10" i="18"/>
  <c r="O11" i="18" s="1"/>
  <c r="K10" i="18"/>
  <c r="N8" i="18"/>
  <c r="O9" i="18" s="1"/>
  <c r="O25" i="17"/>
  <c r="K20" i="17"/>
  <c r="N20" i="17" s="1"/>
  <c r="O21" i="17" s="1"/>
  <c r="J16" i="17"/>
  <c r="N16" i="17" s="1"/>
  <c r="O17" i="17" s="1"/>
  <c r="N10" i="17"/>
  <c r="O11" i="17" s="1"/>
  <c r="K10" i="17"/>
  <c r="N8" i="17"/>
  <c r="O9" i="17" s="1"/>
  <c r="O25" i="16"/>
  <c r="N20" i="16"/>
  <c r="O21" i="16" s="1"/>
  <c r="N16" i="16"/>
  <c r="O17" i="16" s="1"/>
  <c r="J16" i="16"/>
  <c r="N10" i="16"/>
  <c r="O11" i="16" s="1"/>
  <c r="N8" i="16"/>
  <c r="O9" i="16" s="1"/>
  <c r="K20" i="12" l="1"/>
  <c r="N20" i="12" s="1"/>
  <c r="J16" i="12"/>
  <c r="N16" i="12" s="1"/>
  <c r="K10" i="12"/>
  <c r="N10" i="12" s="1"/>
  <c r="N8" i="12"/>
  <c r="O25" i="12" l="1"/>
  <c r="O21" i="12"/>
  <c r="O17" i="12"/>
  <c r="O11" i="12"/>
  <c r="O9" i="12"/>
</calcChain>
</file>

<file path=xl/sharedStrings.xml><?xml version="1.0" encoding="utf-8"?>
<sst xmlns="http://schemas.openxmlformats.org/spreadsheetml/2006/main" count="479" uniqueCount="61">
  <si>
    <t>Target</t>
  </si>
  <si>
    <t>TW I</t>
  </si>
  <si>
    <t>TW II</t>
  </si>
  <si>
    <t>TW III</t>
  </si>
  <si>
    <t>TW IV</t>
  </si>
  <si>
    <t>Realisasi</t>
  </si>
  <si>
    <t>Keterangan</t>
  </si>
  <si>
    <t>BADAN PERENCANAAN PEMBANGUNAN DAERAH KABUPATEN MALANG</t>
  </si>
  <si>
    <t>1.</t>
  </si>
  <si>
    <t>1.1.</t>
  </si>
  <si>
    <t>1.2.</t>
  </si>
  <si>
    <t>1.3.</t>
  </si>
  <si>
    <t>1.4.</t>
  </si>
  <si>
    <t>1.5.</t>
  </si>
  <si>
    <t>2.</t>
  </si>
  <si>
    <t>2.1.</t>
  </si>
  <si>
    <t>No.</t>
  </si>
  <si>
    <t>TOTAL</t>
  </si>
  <si>
    <t>Pembina Utama Muda</t>
  </si>
  <si>
    <t>Indikator Kinerja</t>
  </si>
  <si>
    <t>Sasaran Strategis</t>
  </si>
  <si>
    <t>Capaian</t>
  </si>
  <si>
    <r>
      <rPr>
        <u/>
        <sz val="10"/>
        <color theme="0"/>
        <rFont val="Arial"/>
        <family val="2"/>
      </rPr>
      <t>179 prog</t>
    </r>
    <r>
      <rPr>
        <sz val="10"/>
        <color theme="0"/>
        <rFont val="Arial"/>
        <family val="2"/>
      </rPr>
      <t xml:space="preserve">                         179 prog</t>
    </r>
  </si>
  <si>
    <t>Ir. TOMIE HERAWANTO, MP.</t>
  </si>
  <si>
    <t>TAHUN 2018</t>
  </si>
  <si>
    <t>MENINGKATNYA KUALITAS DOKUMEN PERENCANAAN PEMBANGUNAN YANG SINERGIS DAN PARTISIPATIF</t>
  </si>
  <si>
    <t>Persentase RKPD yang sesuai dengan RPJMD</t>
  </si>
  <si>
    <t>Persentase Rencana Kerja (Rencana Kerja) PD yang sesuai dengan RKPD</t>
  </si>
  <si>
    <t>Persentase Rencana Strategis (Renstra) PD dengan kualitas baik</t>
  </si>
  <si>
    <t>Persentase program dalam RKPD yang dituangkan dalam KUA-PPAS</t>
  </si>
  <si>
    <t>Persentase aspirasi/usulan masyarakat dalam Musyawarah Perencanaan Pembangunan (Musrenbang) yang diakomodir pada dokumen perencanaan</t>
  </si>
  <si>
    <t>1.6.</t>
  </si>
  <si>
    <t>Persentase kesesuaian program bidang Ekonomi dalam Renja PD terhadap RKPD</t>
  </si>
  <si>
    <t>Persentase kesesuaian program bidang Pemerintahan dan Sosial Budaya dalam Renja PD terhadap RKPD</t>
  </si>
  <si>
    <t>1.7.</t>
  </si>
  <si>
    <t>1.8.</t>
  </si>
  <si>
    <t>MENINGKATNYA KESESUAIAN ANTARA PERENCANAAN PEMBANGUNAN DENGAN PELAKSANAAN PEMBANGUNAN DAERAH</t>
  </si>
  <si>
    <t>Persentase capaian target kinerja program di atas 80%</t>
  </si>
  <si>
    <t>Persentase kesesuaian program bidang Infrastruktur dan Pengembangan Wilayah  dalam Renja PD terhadap RKPD</t>
  </si>
  <si>
    <t>57/57*100%</t>
  </si>
  <si>
    <t>28/28*100%</t>
  </si>
  <si>
    <t>FAKTOR PENGHAMBAT DAN PENDORONG</t>
  </si>
  <si>
    <t>PENGHAMBAT</t>
  </si>
  <si>
    <t>PENDORONG</t>
  </si>
  <si>
    <t>A</t>
  </si>
  <si>
    <t>B</t>
  </si>
  <si>
    <t>C</t>
  </si>
  <si>
    <t>D</t>
  </si>
  <si>
    <t>-</t>
  </si>
  <si>
    <t>Dialihkan ke BKAD per Mei 2018</t>
  </si>
  <si>
    <t>Kepanjen,             Januari 2019</t>
  </si>
  <si>
    <t>KEPALA BADAN PERENCANAAN PEMBANGUNAN DAERAH</t>
  </si>
  <si>
    <t>KABUPATEN MALANG</t>
  </si>
  <si>
    <t>NIP.19661126 199303 1 004</t>
  </si>
  <si>
    <t>Kepanjen,             April 2018</t>
  </si>
  <si>
    <t>Kepanjen,             Juli 2018</t>
  </si>
  <si>
    <t>Kepanjen,             Oktober 2018</t>
  </si>
  <si>
    <t>MATRIK EVALUASI TRIWULAN I</t>
  </si>
  <si>
    <t>MATRIK EVALUASI TRIWULAN II</t>
  </si>
  <si>
    <t>MATRIK EVALUASI TRIWULAN III</t>
  </si>
  <si>
    <t>MATRIK EVALUASI TRIWULAN IV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</si>
</sst>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i/>
      <sz val="10"/>
      <color rgb="FF0000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sz val="10"/>
      <color theme="0"/>
      <name val="Arial"/>
      <family val="2"/>
    </font>
    <font>
      <sz val="8"/>
      <name val="Arial"/>
      <family val="2"/>
    </font>
    <font>
      <u/>
      <sz val="10"/>
      <color theme="0"/>
      <name val="Arial"/>
      <family val="2"/>
    </font>
    <font>
      <sz val="8"/>
      <color theme="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8"/>
      <color theme="1"/>
      <name val="Calibri"/>
      <family val="2"/>
      <scheme val="minor"/>
    </font>
    <font>
      <sz val="8"/>
      <color rgb="FF000000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89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10" fontId="4" fillId="0" borderId="3" xfId="0" applyNumberFormat="1" applyFont="1" applyBorder="1" applyAlignment="1">
      <alignment horizontal="right" vertical="top" wrapText="1"/>
    </xf>
    <xf numFmtId="10" fontId="1" fillId="0" borderId="3" xfId="1" applyNumberFormat="1" applyFont="1" applyBorder="1" applyAlignment="1">
      <alignment horizontal="right" vertical="top" wrapText="1"/>
    </xf>
    <xf numFmtId="10" fontId="4" fillId="0" borderId="2" xfId="0" applyNumberFormat="1" applyFont="1" applyBorder="1" applyAlignment="1">
      <alignment horizontal="right" vertical="top" wrapText="1"/>
    </xf>
    <xf numFmtId="10" fontId="1" fillId="0" borderId="2" xfId="1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9" fontId="4" fillId="0" borderId="2" xfId="0" applyNumberFormat="1" applyFont="1" applyBorder="1" applyAlignment="1">
      <alignment horizontal="right" vertical="top" wrapText="1"/>
    </xf>
    <xf numFmtId="0" fontId="11" fillId="0" borderId="3" xfId="0" applyNumberFormat="1" applyFont="1" applyBorder="1" applyAlignment="1">
      <alignment horizontal="right" vertical="top" wrapText="1"/>
    </xf>
    <xf numFmtId="10" fontId="10" fillId="0" borderId="3" xfId="0" applyNumberFormat="1" applyFont="1" applyBorder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14" fillId="0" borderId="0" xfId="0" applyFont="1"/>
    <xf numFmtId="164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vertical="top" wrapText="1"/>
    </xf>
    <xf numFmtId="0" fontId="14" fillId="0" borderId="0" xfId="0" applyFont="1" applyAlignment="1">
      <alignment horizontal="center" vertical="top"/>
    </xf>
    <xf numFmtId="0" fontId="14" fillId="0" borderId="0" xfId="0" applyFont="1" applyAlignment="1">
      <alignment vertical="top"/>
    </xf>
    <xf numFmtId="0" fontId="13" fillId="0" borderId="3" xfId="0" applyNumberFormat="1" applyFont="1" applyBorder="1" applyAlignment="1">
      <alignment horizontal="right" vertical="top" wrapText="1"/>
    </xf>
    <xf numFmtId="10" fontId="3" fillId="0" borderId="3" xfId="0" applyNumberFormat="1" applyFont="1" applyBorder="1" applyAlignment="1">
      <alignment horizontal="right" vertical="top" wrapText="1"/>
    </xf>
    <xf numFmtId="0" fontId="3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10" fontId="4" fillId="0" borderId="4" xfId="0" applyNumberFormat="1" applyFont="1" applyBorder="1" applyAlignment="1">
      <alignment horizontal="right" vertical="top" wrapText="1"/>
    </xf>
    <xf numFmtId="10" fontId="1" fillId="0" borderId="4" xfId="1" applyNumberFormat="1" applyFont="1" applyBorder="1" applyAlignment="1">
      <alignment horizontal="right" vertical="top" wrapText="1"/>
    </xf>
    <xf numFmtId="10" fontId="10" fillId="0" borderId="3" xfId="0" applyNumberFormat="1" applyFont="1" applyBorder="1" applyAlignment="1">
      <alignment horizontal="left" vertical="top" wrapText="1"/>
    </xf>
    <xf numFmtId="10" fontId="10" fillId="0" borderId="2" xfId="1" applyNumberFormat="1" applyFont="1" applyBorder="1" applyAlignment="1">
      <alignment horizontal="left" vertical="top"/>
    </xf>
    <xf numFmtId="10" fontId="10" fillId="0" borderId="4" xfId="0" applyNumberFormat="1" applyFont="1" applyBorder="1" applyAlignment="1">
      <alignment horizontal="left" vertical="top" wrapText="1"/>
    </xf>
    <xf numFmtId="9" fontId="13" fillId="0" borderId="3" xfId="0" applyNumberFormat="1" applyFont="1" applyBorder="1" applyAlignment="1">
      <alignment horizontal="right" vertical="top" wrapText="1"/>
    </xf>
    <xf numFmtId="10" fontId="3" fillId="0" borderId="2" xfId="0" applyNumberFormat="1" applyFont="1" applyBorder="1" applyAlignment="1">
      <alignment horizontal="right" vertical="top" wrapText="1"/>
    </xf>
    <xf numFmtId="10" fontId="15" fillId="0" borderId="2" xfId="1" applyNumberFormat="1" applyFont="1" applyBorder="1" applyAlignment="1">
      <alignment horizontal="right" vertical="top" wrapText="1"/>
    </xf>
    <xf numFmtId="10" fontId="3" fillId="0" borderId="3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vertical="top" wrapText="1"/>
    </xf>
    <xf numFmtId="49" fontId="4" fillId="0" borderId="4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10" fontId="4" fillId="0" borderId="12" xfId="0" applyNumberFormat="1" applyFont="1" applyBorder="1" applyAlignment="1">
      <alignment horizontal="right" vertical="top" wrapText="1"/>
    </xf>
    <xf numFmtId="0" fontId="0" fillId="0" borderId="3" xfId="0" applyBorder="1"/>
    <xf numFmtId="0" fontId="3" fillId="0" borderId="12" xfId="0" applyFont="1" applyBorder="1" applyAlignment="1">
      <alignment vertical="top" wrapText="1"/>
    </xf>
    <xf numFmtId="10" fontId="17" fillId="0" borderId="4" xfId="0" applyNumberFormat="1" applyFont="1" applyBorder="1" applyAlignment="1">
      <alignment horizontal="right" vertical="top" wrapText="1"/>
    </xf>
    <xf numFmtId="10" fontId="10" fillId="0" borderId="4" xfId="1" applyNumberFormat="1" applyFont="1" applyBorder="1" applyAlignment="1">
      <alignment horizontal="left" vertical="top"/>
    </xf>
    <xf numFmtId="0" fontId="0" fillId="0" borderId="14" xfId="0" applyBorder="1"/>
    <xf numFmtId="0" fontId="16" fillId="0" borderId="14" xfId="0" applyFont="1" applyBorder="1" applyAlignment="1">
      <alignment horizontal="right" vertical="top"/>
    </xf>
    <xf numFmtId="10" fontId="3" fillId="0" borderId="4" xfId="0" applyNumberFormat="1" applyFont="1" applyBorder="1" applyAlignment="1">
      <alignment horizontal="right" vertical="top" wrapText="1"/>
    </xf>
    <xf numFmtId="0" fontId="3" fillId="0" borderId="3" xfId="0" applyFont="1" applyBorder="1" applyAlignment="1">
      <alignment vertical="top" wrapText="1"/>
    </xf>
    <xf numFmtId="10" fontId="4" fillId="0" borderId="2" xfId="0" quotePrefix="1" applyNumberFormat="1" applyFont="1" applyBorder="1" applyAlignment="1">
      <alignment horizontal="right" vertical="top" wrapText="1"/>
    </xf>
    <xf numFmtId="10" fontId="4" fillId="0" borderId="4" xfId="0" applyNumberFormat="1" applyFont="1" applyFill="1" applyBorder="1" applyAlignment="1">
      <alignment horizontal="right" vertical="top" wrapText="1"/>
    </xf>
    <xf numFmtId="0" fontId="3" fillId="0" borderId="4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4" fillId="0" borderId="6" xfId="0" applyFont="1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4" fillId="0" borderId="8" xfId="0" applyFont="1" applyBorder="1" applyAlignment="1">
      <alignment horizontal="justify" vertical="top" wrapText="1"/>
    </xf>
    <xf numFmtId="10" fontId="18" fillId="0" borderId="2" xfId="1" applyNumberFormat="1" applyFont="1" applyBorder="1" applyAlignment="1">
      <alignment horizontal="left" vertical="top" wrapText="1"/>
    </xf>
    <xf numFmtId="10" fontId="18" fillId="0" borderId="3" xfId="1" applyNumberFormat="1" applyFont="1" applyBorder="1" applyAlignment="1">
      <alignment horizontal="left" vertical="top" wrapText="1"/>
    </xf>
    <xf numFmtId="0" fontId="4" fillId="0" borderId="12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14" fillId="0" borderId="6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3" fillId="0" borderId="2" xfId="0" applyFont="1" applyBorder="1" applyAlignment="1">
      <alignment vertical="top" wrapText="1"/>
    </xf>
    <xf numFmtId="10" fontId="3" fillId="0" borderId="2" xfId="1" applyNumberFormat="1" applyFont="1" applyBorder="1" applyAlignment="1">
      <alignment horizontal="left" vertical="top" wrapText="1"/>
    </xf>
    <xf numFmtId="10" fontId="3" fillId="0" borderId="3" xfId="1" applyNumberFormat="1" applyFont="1" applyBorder="1" applyAlignment="1">
      <alignment horizontal="left" vertical="top" wrapText="1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12210</xdr:colOff>
      <xdr:row>16</xdr:row>
      <xdr:rowOff>75813</xdr:rowOff>
    </xdr:from>
    <xdr:to>
      <xdr:col>9</xdr:col>
      <xdr:colOff>612529</xdr:colOff>
      <xdr:row>16</xdr:row>
      <xdr:rowOff>350959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1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527310" y="4362063"/>
          <a:ext cx="600319" cy="275146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36635</xdr:colOff>
      <xdr:row>10</xdr:row>
      <xdr:rowOff>43962</xdr:rowOff>
    </xdr:from>
    <xdr:to>
      <xdr:col>10</xdr:col>
      <xdr:colOff>871904</xdr:colOff>
      <xdr:row>10</xdr:row>
      <xdr:rowOff>329712</xdr:rowOff>
    </xdr:to>
    <xdr:pic>
      <xdr:nvPicPr>
        <xdr:cNvPr id="2" name="Picture 5">
          <a:extLst>
            <a:ext uri="{FF2B5EF4-FFF2-40B4-BE49-F238E27FC236}">
              <a16:creationId xmlns=""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189910" y="2139462"/>
          <a:ext cx="606669" cy="2857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12210</xdr:colOff>
      <xdr:row>16</xdr:row>
      <xdr:rowOff>75813</xdr:rowOff>
    </xdr:from>
    <xdr:to>
      <xdr:col>9</xdr:col>
      <xdr:colOff>612529</xdr:colOff>
      <xdr:row>16</xdr:row>
      <xdr:rowOff>350959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1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527310" y="4362063"/>
          <a:ext cx="600319" cy="275146"/>
        </a:xfrm>
        <a:prstGeom prst="rect">
          <a:avLst/>
        </a:prstGeom>
        <a:noFill/>
      </xdr:spPr>
    </xdr:pic>
    <xdr:clientData/>
  </xdr:twoCellAnchor>
  <xdr:twoCellAnchor>
    <xdr:from>
      <xdr:col>10</xdr:col>
      <xdr:colOff>95250</xdr:colOff>
      <xdr:row>20</xdr:row>
      <xdr:rowOff>43961</xdr:rowOff>
    </xdr:from>
    <xdr:to>
      <xdr:col>10</xdr:col>
      <xdr:colOff>857250</xdr:colOff>
      <xdr:row>20</xdr:row>
      <xdr:rowOff>386861</xdr:rowOff>
    </xdr:to>
    <xdr:pic>
      <xdr:nvPicPr>
        <xdr:cNvPr id="4" name="Picture 2">
          <a:extLst>
            <a:ext uri="{FF2B5EF4-FFF2-40B4-BE49-F238E27FC236}">
              <a16:creationId xmlns="" xmlns:a16="http://schemas.microsoft.com/office/drawing/2014/main" id="{00000000-0008-0000-01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248525" y="6673361"/>
          <a:ext cx="552450" cy="342900"/>
        </a:xfrm>
        <a:prstGeom prst="rect">
          <a:avLst/>
        </a:prstGeom>
        <a:noFill/>
      </xdr:spPr>
    </xdr:pic>
    <xdr:clientData/>
  </xdr:twoCellAnchor>
  <xdr:oneCellAnchor>
    <xdr:from>
      <xdr:col>9</xdr:col>
      <xdr:colOff>638175</xdr:colOff>
      <xdr:row>7</xdr:row>
      <xdr:rowOff>180975</xdr:rowOff>
    </xdr:from>
    <xdr:ext cx="793807" cy="374077"/>
    <xdr:sp macro="" textlink="">
      <xdr:nvSpPr>
        <xdr:cNvPr id="5" name="TextBox 4"/>
        <xdr:cNvSpPr txBox="1"/>
      </xdr:nvSpPr>
      <xdr:spPr>
        <a:xfrm>
          <a:off x="7153275" y="1552575"/>
          <a:ext cx="793807" cy="3740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900" i="1"/>
            <a:t>182 program</a:t>
          </a:r>
        </a:p>
        <a:p>
          <a:r>
            <a:rPr lang="en-US" sz="900" i="1"/>
            <a:t>183</a:t>
          </a:r>
          <a:r>
            <a:rPr lang="en-US" sz="900" i="1" baseline="0"/>
            <a:t> program</a:t>
          </a:r>
          <a:endParaRPr lang="en-US" sz="900" i="1"/>
        </a:p>
      </xdr:txBody>
    </xdr:sp>
    <xdr:clientData/>
  </xdr:oneCellAnchor>
  <xdr:twoCellAnchor>
    <xdr:from>
      <xdr:col>10</xdr:col>
      <xdr:colOff>66675</xdr:colOff>
      <xdr:row>8</xdr:row>
      <xdr:rowOff>177514</xdr:rowOff>
    </xdr:from>
    <xdr:to>
      <xdr:col>10</xdr:col>
      <xdr:colOff>650932</xdr:colOff>
      <xdr:row>8</xdr:row>
      <xdr:rowOff>177514</xdr:rowOff>
    </xdr:to>
    <xdr:cxnSp macro="">
      <xdr:nvCxnSpPr>
        <xdr:cNvPr id="6" name="Straight Connector 5"/>
        <xdr:cNvCxnSpPr/>
      </xdr:nvCxnSpPr>
      <xdr:spPr>
        <a:xfrm>
          <a:off x="7219950" y="1739614"/>
          <a:ext cx="584257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36635</xdr:colOff>
      <xdr:row>10</xdr:row>
      <xdr:rowOff>43962</xdr:rowOff>
    </xdr:from>
    <xdr:to>
      <xdr:col>10</xdr:col>
      <xdr:colOff>871904</xdr:colOff>
      <xdr:row>10</xdr:row>
      <xdr:rowOff>329712</xdr:rowOff>
    </xdr:to>
    <xdr:pic>
      <xdr:nvPicPr>
        <xdr:cNvPr id="2" name="Picture 5">
          <a:extLst>
            <a:ext uri="{FF2B5EF4-FFF2-40B4-BE49-F238E27FC236}">
              <a16:creationId xmlns=""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189910" y="2139462"/>
          <a:ext cx="606669" cy="2857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12210</xdr:colOff>
      <xdr:row>16</xdr:row>
      <xdr:rowOff>75813</xdr:rowOff>
    </xdr:from>
    <xdr:to>
      <xdr:col>9</xdr:col>
      <xdr:colOff>612529</xdr:colOff>
      <xdr:row>16</xdr:row>
      <xdr:rowOff>350959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1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527310" y="4362063"/>
          <a:ext cx="600319" cy="275146"/>
        </a:xfrm>
        <a:prstGeom prst="rect">
          <a:avLst/>
        </a:prstGeom>
        <a:noFill/>
      </xdr:spPr>
    </xdr:pic>
    <xdr:clientData/>
  </xdr:twoCellAnchor>
  <xdr:twoCellAnchor>
    <xdr:from>
      <xdr:col>10</xdr:col>
      <xdr:colOff>95250</xdr:colOff>
      <xdr:row>20</xdr:row>
      <xdr:rowOff>43961</xdr:rowOff>
    </xdr:from>
    <xdr:to>
      <xdr:col>10</xdr:col>
      <xdr:colOff>857250</xdr:colOff>
      <xdr:row>20</xdr:row>
      <xdr:rowOff>386861</xdr:rowOff>
    </xdr:to>
    <xdr:pic>
      <xdr:nvPicPr>
        <xdr:cNvPr id="4" name="Picture 2">
          <a:extLst>
            <a:ext uri="{FF2B5EF4-FFF2-40B4-BE49-F238E27FC236}">
              <a16:creationId xmlns="" xmlns:a16="http://schemas.microsoft.com/office/drawing/2014/main" id="{00000000-0008-0000-01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248525" y="6673361"/>
          <a:ext cx="552450" cy="342900"/>
        </a:xfrm>
        <a:prstGeom prst="rect">
          <a:avLst/>
        </a:prstGeom>
        <a:noFill/>
      </xdr:spPr>
    </xdr:pic>
    <xdr:clientData/>
  </xdr:twoCellAnchor>
  <xdr:oneCellAnchor>
    <xdr:from>
      <xdr:col>9</xdr:col>
      <xdr:colOff>638175</xdr:colOff>
      <xdr:row>7</xdr:row>
      <xdr:rowOff>180975</xdr:rowOff>
    </xdr:from>
    <xdr:ext cx="793807" cy="374077"/>
    <xdr:sp macro="" textlink="">
      <xdr:nvSpPr>
        <xdr:cNvPr id="5" name="TextBox 4"/>
        <xdr:cNvSpPr txBox="1"/>
      </xdr:nvSpPr>
      <xdr:spPr>
        <a:xfrm>
          <a:off x="7153275" y="1552575"/>
          <a:ext cx="793807" cy="3740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900" i="1"/>
            <a:t>182 program</a:t>
          </a:r>
        </a:p>
        <a:p>
          <a:r>
            <a:rPr lang="en-US" sz="900" i="1"/>
            <a:t>183</a:t>
          </a:r>
          <a:r>
            <a:rPr lang="en-US" sz="900" i="1" baseline="0"/>
            <a:t> program</a:t>
          </a:r>
          <a:endParaRPr lang="en-US" sz="900" i="1"/>
        </a:p>
      </xdr:txBody>
    </xdr:sp>
    <xdr:clientData/>
  </xdr:oneCellAnchor>
  <xdr:twoCellAnchor>
    <xdr:from>
      <xdr:col>10</xdr:col>
      <xdr:colOff>66675</xdr:colOff>
      <xdr:row>8</xdr:row>
      <xdr:rowOff>177514</xdr:rowOff>
    </xdr:from>
    <xdr:to>
      <xdr:col>10</xdr:col>
      <xdr:colOff>650932</xdr:colOff>
      <xdr:row>8</xdr:row>
      <xdr:rowOff>177514</xdr:rowOff>
    </xdr:to>
    <xdr:cxnSp macro="">
      <xdr:nvCxnSpPr>
        <xdr:cNvPr id="6" name="Straight Connector 5"/>
        <xdr:cNvCxnSpPr/>
      </xdr:nvCxnSpPr>
      <xdr:spPr>
        <a:xfrm>
          <a:off x="7219950" y="1739614"/>
          <a:ext cx="584257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36635</xdr:colOff>
      <xdr:row>10</xdr:row>
      <xdr:rowOff>43962</xdr:rowOff>
    </xdr:from>
    <xdr:to>
      <xdr:col>10</xdr:col>
      <xdr:colOff>871904</xdr:colOff>
      <xdr:row>10</xdr:row>
      <xdr:rowOff>329712</xdr:rowOff>
    </xdr:to>
    <xdr:pic>
      <xdr:nvPicPr>
        <xdr:cNvPr id="3" name="Picture 5">
          <a:extLst>
            <a:ext uri="{FF2B5EF4-FFF2-40B4-BE49-F238E27FC236}">
              <a16:creationId xmlns="" xmlns:a16="http://schemas.microsoft.com/office/drawing/2014/main" id="{00000000-0008-0000-01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189910" y="2139462"/>
          <a:ext cx="778119" cy="2857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12210</xdr:colOff>
      <xdr:row>16</xdr:row>
      <xdr:rowOff>75813</xdr:rowOff>
    </xdr:from>
    <xdr:to>
      <xdr:col>9</xdr:col>
      <xdr:colOff>612529</xdr:colOff>
      <xdr:row>16</xdr:row>
      <xdr:rowOff>350959</xdr:rowOff>
    </xdr:to>
    <xdr:pic>
      <xdr:nvPicPr>
        <xdr:cNvPr id="5" name="Picture 4">
          <a:extLst>
            <a:ext uri="{FF2B5EF4-FFF2-40B4-BE49-F238E27FC236}">
              <a16:creationId xmlns="" xmlns:a16="http://schemas.microsoft.com/office/drawing/2014/main" id="{00000000-0008-0000-01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6527310" y="5171688"/>
          <a:ext cx="600319" cy="275146"/>
        </a:xfrm>
        <a:prstGeom prst="rect">
          <a:avLst/>
        </a:prstGeom>
        <a:noFill/>
      </xdr:spPr>
    </xdr:pic>
    <xdr:clientData/>
  </xdr:twoCellAnchor>
  <xdr:twoCellAnchor>
    <xdr:from>
      <xdr:col>10</xdr:col>
      <xdr:colOff>95250</xdr:colOff>
      <xdr:row>20</xdr:row>
      <xdr:rowOff>43961</xdr:rowOff>
    </xdr:from>
    <xdr:to>
      <xdr:col>10</xdr:col>
      <xdr:colOff>857250</xdr:colOff>
      <xdr:row>20</xdr:row>
      <xdr:rowOff>386861</xdr:rowOff>
    </xdr:to>
    <xdr:pic>
      <xdr:nvPicPr>
        <xdr:cNvPr id="6" name="Picture 2">
          <a:extLst>
            <a:ext uri="{FF2B5EF4-FFF2-40B4-BE49-F238E27FC236}">
              <a16:creationId xmlns="" xmlns:a16="http://schemas.microsoft.com/office/drawing/2014/main" id="{00000000-0008-0000-01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7248525" y="7606811"/>
          <a:ext cx="723900" cy="342900"/>
        </a:xfrm>
        <a:prstGeom prst="rect">
          <a:avLst/>
        </a:prstGeom>
        <a:noFill/>
      </xdr:spPr>
    </xdr:pic>
    <xdr:clientData/>
  </xdr:twoCellAnchor>
  <xdr:oneCellAnchor>
    <xdr:from>
      <xdr:col>9</xdr:col>
      <xdr:colOff>638175</xdr:colOff>
      <xdr:row>7</xdr:row>
      <xdr:rowOff>180975</xdr:rowOff>
    </xdr:from>
    <xdr:ext cx="793807" cy="374077"/>
    <xdr:sp macro="" textlink="">
      <xdr:nvSpPr>
        <xdr:cNvPr id="7" name="TextBox 6"/>
        <xdr:cNvSpPr txBox="1"/>
      </xdr:nvSpPr>
      <xdr:spPr>
        <a:xfrm>
          <a:off x="7591425" y="1552575"/>
          <a:ext cx="793807" cy="37407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US" sz="900" i="1"/>
            <a:t>182 program</a:t>
          </a:r>
        </a:p>
        <a:p>
          <a:r>
            <a:rPr lang="en-US" sz="900" i="1"/>
            <a:t>183</a:t>
          </a:r>
          <a:r>
            <a:rPr lang="en-US" sz="900" i="1" baseline="0"/>
            <a:t> program</a:t>
          </a:r>
          <a:endParaRPr lang="en-US" sz="900" i="1"/>
        </a:p>
      </xdr:txBody>
    </xdr:sp>
    <xdr:clientData/>
  </xdr:oneCellAnchor>
  <xdr:twoCellAnchor>
    <xdr:from>
      <xdr:col>10</xdr:col>
      <xdr:colOff>66675</xdr:colOff>
      <xdr:row>8</xdr:row>
      <xdr:rowOff>177514</xdr:rowOff>
    </xdr:from>
    <xdr:to>
      <xdr:col>10</xdr:col>
      <xdr:colOff>650932</xdr:colOff>
      <xdr:row>8</xdr:row>
      <xdr:rowOff>177514</xdr:rowOff>
    </xdr:to>
    <xdr:cxnSp macro="">
      <xdr:nvCxnSpPr>
        <xdr:cNvPr id="9" name="Straight Connector 8"/>
        <xdr:cNvCxnSpPr/>
      </xdr:nvCxnSpPr>
      <xdr:spPr>
        <a:xfrm>
          <a:off x="7696200" y="1739614"/>
          <a:ext cx="584257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view="pageBreakPreview" zoomScaleNormal="85" zoomScaleSheetLayoutView="100" zoomScalePageLayoutView="55" workbookViewId="0">
      <selection activeCell="A2" sqref="A2:O2"/>
    </sheetView>
  </sheetViews>
  <sheetFormatPr defaultRowHeight="15" x14ac:dyDescent="0.25"/>
  <cols>
    <col min="1" max="1" width="4.5703125" customWidth="1"/>
    <col min="2" max="2" width="15.7109375" customWidth="1"/>
    <col min="3" max="3" width="4.28515625" customWidth="1"/>
    <col min="4" max="4" width="22.7109375" customWidth="1"/>
    <col min="5" max="7" width="10.28515625" customWidth="1"/>
    <col min="8" max="8" width="10.5703125" customWidth="1"/>
    <col min="9" max="9" width="9" customWidth="1"/>
    <col min="10" max="10" width="9.5703125" customWidth="1"/>
    <col min="11" max="13" width="9.7109375" customWidth="1"/>
    <col min="14" max="14" width="8.5703125" customWidth="1"/>
    <col min="15" max="15" width="11.28515625" customWidth="1"/>
  </cols>
  <sheetData>
    <row r="1" spans="1:15" ht="15.75" x14ac:dyDescent="0.25">
      <c r="A1" s="78" t="s">
        <v>57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15" ht="15.75" x14ac:dyDescent="0.25">
      <c r="A2" s="78" t="s">
        <v>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3" spans="1:15" ht="15.75" x14ac:dyDescent="0.25">
      <c r="A3" s="78" t="s">
        <v>24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</row>
    <row r="4" spans="1:1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15.75" customHeight="1" x14ac:dyDescent="0.25">
      <c r="A5" s="79" t="s">
        <v>16</v>
      </c>
      <c r="B5" s="81" t="s">
        <v>20</v>
      </c>
      <c r="C5" s="82" t="s">
        <v>19</v>
      </c>
      <c r="D5" s="83"/>
      <c r="E5" s="86" t="s">
        <v>0</v>
      </c>
      <c r="F5" s="87"/>
      <c r="G5" s="87"/>
      <c r="H5" s="87"/>
      <c r="I5" s="88"/>
      <c r="J5" s="86" t="s">
        <v>5</v>
      </c>
      <c r="K5" s="87"/>
      <c r="L5" s="87"/>
      <c r="M5" s="87"/>
      <c r="N5" s="88"/>
      <c r="O5" s="81" t="s">
        <v>6</v>
      </c>
    </row>
    <row r="6" spans="1:15" x14ac:dyDescent="0.25">
      <c r="A6" s="80"/>
      <c r="B6" s="81"/>
      <c r="C6" s="84"/>
      <c r="D6" s="85"/>
      <c r="E6" s="54" t="s">
        <v>1</v>
      </c>
      <c r="F6" s="54" t="s">
        <v>2</v>
      </c>
      <c r="G6" s="54" t="s">
        <v>3</v>
      </c>
      <c r="H6" s="54" t="s">
        <v>4</v>
      </c>
      <c r="I6" s="54" t="s">
        <v>17</v>
      </c>
      <c r="J6" s="54" t="s">
        <v>1</v>
      </c>
      <c r="K6" s="54" t="s">
        <v>2</v>
      </c>
      <c r="L6" s="54" t="s">
        <v>3</v>
      </c>
      <c r="M6" s="54" t="s">
        <v>4</v>
      </c>
      <c r="N6" s="54" t="s">
        <v>17</v>
      </c>
      <c r="O6" s="81"/>
    </row>
    <row r="7" spans="1:15" x14ac:dyDescent="0.25">
      <c r="A7" s="2">
        <v>1</v>
      </c>
      <c r="B7" s="1">
        <v>2</v>
      </c>
      <c r="C7" s="73">
        <v>3</v>
      </c>
      <c r="D7" s="74"/>
      <c r="E7" s="1">
        <v>4</v>
      </c>
      <c r="F7" s="1">
        <v>5</v>
      </c>
      <c r="G7" s="1">
        <v>6</v>
      </c>
      <c r="H7" s="1">
        <v>7</v>
      </c>
      <c r="I7" s="1">
        <v>8</v>
      </c>
      <c r="J7" s="1">
        <v>9</v>
      </c>
      <c r="K7" s="1">
        <v>10</v>
      </c>
      <c r="L7" s="1">
        <v>11</v>
      </c>
      <c r="M7" s="1">
        <v>12</v>
      </c>
      <c r="N7" s="1">
        <v>13</v>
      </c>
      <c r="O7" s="1">
        <v>14</v>
      </c>
    </row>
    <row r="8" spans="1:15" ht="15" customHeight="1" x14ac:dyDescent="0.25">
      <c r="A8" s="56" t="s">
        <v>8</v>
      </c>
      <c r="B8" s="75" t="s">
        <v>25</v>
      </c>
      <c r="C8" s="14" t="s">
        <v>9</v>
      </c>
      <c r="D8" s="61" t="s">
        <v>26</v>
      </c>
      <c r="E8" s="10" t="s">
        <v>48</v>
      </c>
      <c r="F8" s="10">
        <v>0.95</v>
      </c>
      <c r="G8" s="10" t="s">
        <v>48</v>
      </c>
      <c r="H8" s="10" t="s">
        <v>48</v>
      </c>
      <c r="I8" s="11">
        <v>0.95</v>
      </c>
      <c r="J8" s="10" t="s">
        <v>48</v>
      </c>
      <c r="K8" s="10" t="s">
        <v>48</v>
      </c>
      <c r="L8" s="10" t="s">
        <v>48</v>
      </c>
      <c r="M8" s="10" t="s">
        <v>48</v>
      </c>
      <c r="N8" s="11" t="str">
        <f>K8</f>
        <v>-</v>
      </c>
      <c r="O8" s="32" t="s">
        <v>21</v>
      </c>
    </row>
    <row r="9" spans="1:15" ht="27" customHeight="1" x14ac:dyDescent="0.25">
      <c r="A9" s="57"/>
      <c r="B9" s="59"/>
      <c r="C9" s="55"/>
      <c r="D9" s="63"/>
      <c r="E9" s="8"/>
      <c r="F9" s="17"/>
      <c r="G9" s="8"/>
      <c r="H9" s="8"/>
      <c r="I9" s="9"/>
      <c r="J9" s="17"/>
      <c r="L9" s="8"/>
      <c r="M9" s="17"/>
      <c r="N9" s="9"/>
      <c r="O9" s="31" t="e">
        <f>N8/I8</f>
        <v>#VALUE!</v>
      </c>
    </row>
    <row r="10" spans="1:15" ht="15" customHeight="1" x14ac:dyDescent="0.25">
      <c r="A10" s="57"/>
      <c r="B10" s="59"/>
      <c r="C10" s="14" t="s">
        <v>10</v>
      </c>
      <c r="D10" s="61" t="s">
        <v>27</v>
      </c>
      <c r="E10" s="10" t="s">
        <v>48</v>
      </c>
      <c r="F10" s="10">
        <v>0.95</v>
      </c>
      <c r="G10" s="10" t="s">
        <v>48</v>
      </c>
      <c r="H10" s="10" t="s">
        <v>48</v>
      </c>
      <c r="I10" s="11">
        <v>0.95</v>
      </c>
      <c r="J10" s="10" t="s">
        <v>48</v>
      </c>
      <c r="K10" s="10" t="s">
        <v>48</v>
      </c>
      <c r="L10" s="10" t="s">
        <v>48</v>
      </c>
      <c r="M10" s="10" t="s">
        <v>48</v>
      </c>
      <c r="N10" s="11" t="str">
        <f>K10</f>
        <v>-</v>
      </c>
      <c r="O10" s="32" t="s">
        <v>21</v>
      </c>
    </row>
    <row r="11" spans="1:15" ht="36" customHeight="1" x14ac:dyDescent="0.25">
      <c r="A11" s="57"/>
      <c r="B11" s="59"/>
      <c r="C11" s="55"/>
      <c r="D11" s="63"/>
      <c r="E11" s="8"/>
      <c r="F11" s="17"/>
      <c r="G11" s="8"/>
      <c r="H11" s="8"/>
      <c r="I11" s="9"/>
      <c r="J11" s="8"/>
      <c r="L11" s="8"/>
      <c r="M11" s="8"/>
      <c r="N11" s="9"/>
      <c r="O11" s="31" t="e">
        <f>N10/I10</f>
        <v>#VALUE!</v>
      </c>
    </row>
    <row r="12" spans="1:15" x14ac:dyDescent="0.25">
      <c r="A12" s="57"/>
      <c r="B12" s="59"/>
      <c r="C12" s="14" t="s">
        <v>11</v>
      </c>
      <c r="D12" s="61" t="s">
        <v>28</v>
      </c>
      <c r="E12" s="15" t="s">
        <v>48</v>
      </c>
      <c r="F12" s="10" t="s">
        <v>48</v>
      </c>
      <c r="G12" s="10">
        <v>0.96</v>
      </c>
      <c r="H12" s="10" t="s">
        <v>48</v>
      </c>
      <c r="I12" s="11">
        <v>0.96</v>
      </c>
      <c r="J12" s="10" t="s">
        <v>48</v>
      </c>
      <c r="K12" s="10" t="s">
        <v>48</v>
      </c>
      <c r="L12" s="10" t="s">
        <v>48</v>
      </c>
      <c r="M12" s="10" t="s">
        <v>48</v>
      </c>
      <c r="N12" s="11" t="s">
        <v>48</v>
      </c>
      <c r="O12" s="76"/>
    </row>
    <row r="13" spans="1:15" ht="54.75" customHeight="1" x14ac:dyDescent="0.25">
      <c r="A13" s="57"/>
      <c r="B13" s="57"/>
      <c r="C13" s="55"/>
      <c r="D13" s="62"/>
      <c r="E13" s="17"/>
      <c r="F13" s="8"/>
      <c r="G13" s="8"/>
      <c r="H13" s="8"/>
      <c r="I13" s="9"/>
      <c r="J13" s="26"/>
      <c r="K13" s="8"/>
      <c r="L13" s="8"/>
      <c r="M13" s="8"/>
      <c r="N13" s="9"/>
      <c r="O13" s="77"/>
    </row>
    <row r="14" spans="1:15" ht="15" customHeight="1" x14ac:dyDescent="0.25">
      <c r="A14" s="57"/>
      <c r="B14" s="57"/>
      <c r="C14" s="14" t="s">
        <v>12</v>
      </c>
      <c r="D14" s="61" t="s">
        <v>29</v>
      </c>
      <c r="E14" s="10" t="s">
        <v>48</v>
      </c>
      <c r="F14" s="10" t="s">
        <v>48</v>
      </c>
      <c r="G14" s="10">
        <v>0.96</v>
      </c>
      <c r="H14" s="10" t="s">
        <v>48</v>
      </c>
      <c r="I14" s="11">
        <v>0.96</v>
      </c>
      <c r="J14" s="50" t="s">
        <v>48</v>
      </c>
      <c r="K14" s="50" t="s">
        <v>48</v>
      </c>
      <c r="L14" s="10" t="s">
        <v>48</v>
      </c>
      <c r="M14" s="10" t="s">
        <v>48</v>
      </c>
      <c r="N14" s="11" t="s">
        <v>48</v>
      </c>
      <c r="O14" s="64"/>
    </row>
    <row r="15" spans="1:15" ht="36.75" customHeight="1" x14ac:dyDescent="0.25">
      <c r="A15" s="57"/>
      <c r="B15" s="57"/>
      <c r="C15" s="55"/>
      <c r="D15" s="63"/>
      <c r="E15" s="8"/>
      <c r="F15" s="17"/>
      <c r="G15" s="8"/>
      <c r="H15" s="8"/>
      <c r="I15" s="9"/>
      <c r="J15" s="17"/>
      <c r="K15" s="8"/>
      <c r="L15" s="8"/>
      <c r="M15" s="8"/>
      <c r="N15" s="9"/>
      <c r="O15" s="65"/>
    </row>
    <row r="16" spans="1:15" ht="15" customHeight="1" x14ac:dyDescent="0.25">
      <c r="A16" s="57"/>
      <c r="B16" s="57"/>
      <c r="C16" s="14" t="s">
        <v>13</v>
      </c>
      <c r="D16" s="61" t="s">
        <v>30</v>
      </c>
      <c r="E16" s="10">
        <v>0.92</v>
      </c>
      <c r="F16" s="10" t="s">
        <v>48</v>
      </c>
      <c r="G16" s="10" t="s">
        <v>48</v>
      </c>
      <c r="H16" s="10" t="s">
        <v>48</v>
      </c>
      <c r="I16" s="11">
        <v>0.92</v>
      </c>
      <c r="J16" s="10">
        <f>569/660*100%</f>
        <v>0.86212121212121207</v>
      </c>
      <c r="K16" s="51" t="s">
        <v>48</v>
      </c>
      <c r="L16" s="10" t="s">
        <v>48</v>
      </c>
      <c r="M16" s="10" t="s">
        <v>48</v>
      </c>
      <c r="N16" s="11">
        <f>J16</f>
        <v>0.86212121212121207</v>
      </c>
      <c r="O16" s="32" t="s">
        <v>21</v>
      </c>
    </row>
    <row r="17" spans="1:16" ht="99.75" customHeight="1" x14ac:dyDescent="0.25">
      <c r="A17" s="57"/>
      <c r="B17" s="57"/>
      <c r="C17" s="55"/>
      <c r="D17" s="63"/>
      <c r="E17" s="17"/>
      <c r="F17" s="17"/>
      <c r="G17" s="17"/>
      <c r="H17" s="17"/>
      <c r="I17" s="8"/>
      <c r="J17" s="17"/>
      <c r="K17" s="42"/>
      <c r="L17" s="17"/>
      <c r="M17" s="17"/>
      <c r="N17" s="8"/>
      <c r="O17" s="31">
        <f>N16/I16</f>
        <v>0.93708827404479567</v>
      </c>
    </row>
    <row r="18" spans="1:16" x14ac:dyDescent="0.25">
      <c r="A18" s="57"/>
      <c r="B18" s="57"/>
      <c r="C18" s="14" t="s">
        <v>31</v>
      </c>
      <c r="D18" s="61" t="s">
        <v>32</v>
      </c>
      <c r="E18" s="35" t="s">
        <v>48</v>
      </c>
      <c r="F18" s="35">
        <v>0.95</v>
      </c>
      <c r="G18" s="35" t="s">
        <v>48</v>
      </c>
      <c r="H18" s="35" t="s">
        <v>48</v>
      </c>
      <c r="I18" s="36">
        <v>0.95</v>
      </c>
      <c r="J18" s="10" t="s">
        <v>48</v>
      </c>
      <c r="K18" s="10" t="s">
        <v>48</v>
      </c>
      <c r="L18" s="10" t="s">
        <v>48</v>
      </c>
      <c r="M18" s="10" t="s">
        <v>48</v>
      </c>
      <c r="N18" s="11" t="s">
        <v>48</v>
      </c>
      <c r="O18" s="32" t="s">
        <v>21</v>
      </c>
    </row>
    <row r="19" spans="1:16" ht="54.75" customHeight="1" x14ac:dyDescent="0.25">
      <c r="A19" s="49"/>
      <c r="B19" s="49"/>
      <c r="C19" s="55"/>
      <c r="D19" s="62"/>
      <c r="E19" s="34">
        <v>0.95</v>
      </c>
      <c r="F19" s="25"/>
      <c r="G19" s="25"/>
      <c r="H19" s="25"/>
      <c r="I19" s="9"/>
      <c r="J19" s="16"/>
      <c r="K19" s="16"/>
      <c r="L19" s="16"/>
      <c r="M19" s="16"/>
      <c r="N19" s="9"/>
      <c r="O19" s="37"/>
    </row>
    <row r="20" spans="1:16" ht="15" customHeight="1" x14ac:dyDescent="0.25">
      <c r="A20" s="57"/>
      <c r="B20" s="57"/>
      <c r="C20" s="58" t="s">
        <v>34</v>
      </c>
      <c r="D20" s="66" t="s">
        <v>33</v>
      </c>
      <c r="E20" s="29" t="s">
        <v>48</v>
      </c>
      <c r="F20" s="29">
        <v>0.95</v>
      </c>
      <c r="G20" s="29" t="s">
        <v>48</v>
      </c>
      <c r="H20" s="29" t="s">
        <v>48</v>
      </c>
      <c r="I20" s="30">
        <v>0.95</v>
      </c>
      <c r="J20" s="29" t="s">
        <v>48</v>
      </c>
      <c r="K20" s="29" t="s">
        <v>48</v>
      </c>
      <c r="L20" s="29" t="s">
        <v>48</v>
      </c>
      <c r="M20" s="29" t="s">
        <v>48</v>
      </c>
      <c r="N20" s="30" t="str">
        <f>K20</f>
        <v>-</v>
      </c>
      <c r="O20" s="45" t="s">
        <v>21</v>
      </c>
    </row>
    <row r="21" spans="1:16" ht="52.5" customHeight="1" x14ac:dyDescent="0.25">
      <c r="A21" s="49"/>
      <c r="B21" s="49"/>
      <c r="C21" s="55"/>
      <c r="D21" s="62"/>
      <c r="E21" s="25"/>
      <c r="F21" s="25"/>
      <c r="G21" s="25"/>
      <c r="H21" s="25"/>
      <c r="I21" s="9"/>
      <c r="J21" s="8"/>
      <c r="K21" s="42"/>
      <c r="L21" s="8"/>
      <c r="M21" s="8"/>
      <c r="N21" s="9"/>
      <c r="O21" s="31" t="e">
        <f>N20/I20</f>
        <v>#VALUE!</v>
      </c>
    </row>
    <row r="22" spans="1:16" ht="40.5" customHeight="1" x14ac:dyDescent="0.25">
      <c r="A22" s="67"/>
      <c r="B22" s="43"/>
      <c r="C22" s="69" t="s">
        <v>35</v>
      </c>
      <c r="D22" s="71" t="s">
        <v>38</v>
      </c>
      <c r="E22" s="10" t="s">
        <v>48</v>
      </c>
      <c r="F22" s="41">
        <v>0.95</v>
      </c>
      <c r="G22" s="29" t="s">
        <v>48</v>
      </c>
      <c r="H22" s="48" t="s">
        <v>48</v>
      </c>
      <c r="I22" s="11">
        <v>0.95</v>
      </c>
      <c r="J22" s="10" t="s">
        <v>48</v>
      </c>
      <c r="K22" s="41" t="s">
        <v>48</v>
      </c>
      <c r="L22" s="29" t="s">
        <v>48</v>
      </c>
      <c r="M22" s="29" t="s">
        <v>48</v>
      </c>
      <c r="N22" s="30" t="s">
        <v>48</v>
      </c>
      <c r="O22" s="33"/>
    </row>
    <row r="23" spans="1:16" ht="40.5" customHeight="1" x14ac:dyDescent="0.25">
      <c r="A23" s="68"/>
      <c r="B23" s="40"/>
      <c r="C23" s="70"/>
      <c r="D23" s="72"/>
      <c r="E23" s="42"/>
      <c r="F23" s="46"/>
      <c r="G23" s="8"/>
      <c r="H23" s="26"/>
      <c r="I23" s="42"/>
      <c r="J23" s="42"/>
      <c r="K23" s="47"/>
      <c r="L23" s="8"/>
      <c r="M23" s="8"/>
      <c r="N23" s="9"/>
      <c r="O23" s="31"/>
      <c r="P23" s="46"/>
    </row>
    <row r="24" spans="1:16" ht="56.25" customHeight="1" x14ac:dyDescent="0.25">
      <c r="A24" s="39" t="s">
        <v>14</v>
      </c>
      <c r="B24" s="59" t="s">
        <v>36</v>
      </c>
      <c r="C24" s="14" t="s">
        <v>15</v>
      </c>
      <c r="D24" s="61" t="s">
        <v>37</v>
      </c>
      <c r="E24" s="29" t="s">
        <v>48</v>
      </c>
      <c r="F24" s="29" t="s">
        <v>48</v>
      </c>
      <c r="G24" s="29" t="s">
        <v>48</v>
      </c>
      <c r="H24" s="48">
        <v>0.9</v>
      </c>
      <c r="I24" s="30">
        <v>0.9</v>
      </c>
      <c r="J24" s="29" t="s">
        <v>48</v>
      </c>
      <c r="K24" s="44" t="s">
        <v>48</v>
      </c>
      <c r="L24" s="29" t="s">
        <v>48</v>
      </c>
      <c r="M24" s="29" t="s">
        <v>48</v>
      </c>
      <c r="N24" s="30" t="s">
        <v>48</v>
      </c>
      <c r="O24" s="45" t="s">
        <v>21</v>
      </c>
    </row>
    <row r="25" spans="1:16" ht="63.75" customHeight="1" x14ac:dyDescent="0.25">
      <c r="A25" s="7"/>
      <c r="B25" s="60"/>
      <c r="C25" s="55"/>
      <c r="D25" s="62"/>
      <c r="E25" s="8"/>
      <c r="F25" s="8"/>
      <c r="G25" s="8"/>
      <c r="H25" s="17" t="s">
        <v>22</v>
      </c>
      <c r="I25" s="9"/>
      <c r="J25" s="8"/>
      <c r="K25" s="8"/>
      <c r="L25" s="8"/>
      <c r="M25" s="8"/>
      <c r="N25" s="9"/>
      <c r="O25" s="31" t="e">
        <f>N24/I24</f>
        <v>#VALUE!</v>
      </c>
    </row>
    <row r="26" spans="1:16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6" x14ac:dyDescent="0.25">
      <c r="A27" s="19"/>
      <c r="B27" s="19"/>
      <c r="C27" s="3"/>
      <c r="D27" s="3"/>
      <c r="E27" s="3"/>
      <c r="F27" s="3"/>
      <c r="G27" s="3"/>
      <c r="H27" s="3"/>
      <c r="I27" s="3"/>
      <c r="J27" s="4"/>
      <c r="K27" s="3"/>
      <c r="L27" s="3"/>
      <c r="M27" s="3"/>
      <c r="N27" s="3"/>
      <c r="O27" s="3"/>
    </row>
    <row r="28" spans="1:16" x14ac:dyDescent="0.25">
      <c r="A28" s="20"/>
      <c r="B28" s="19"/>
      <c r="C28" s="3"/>
      <c r="D28" s="3"/>
      <c r="E28" s="3"/>
      <c r="F28" s="3"/>
      <c r="G28" s="3"/>
      <c r="H28" s="3"/>
      <c r="I28" s="3"/>
      <c r="J28" s="5"/>
      <c r="K28" s="4" t="s">
        <v>54</v>
      </c>
      <c r="L28" s="3"/>
      <c r="M28" s="3"/>
      <c r="N28" s="3"/>
      <c r="O28" s="3"/>
    </row>
    <row r="29" spans="1:16" x14ac:dyDescent="0.25">
      <c r="A29" s="23"/>
      <c r="B29" s="24"/>
      <c r="C29" s="18"/>
      <c r="D29" s="18"/>
      <c r="E29" s="18"/>
      <c r="F29" s="18"/>
      <c r="G29" s="3"/>
      <c r="H29" s="3"/>
      <c r="I29" s="3"/>
      <c r="J29" s="5"/>
      <c r="K29" s="5" t="s">
        <v>51</v>
      </c>
      <c r="L29" s="3"/>
      <c r="M29" s="3"/>
      <c r="N29" s="3"/>
      <c r="O29" s="3"/>
    </row>
    <row r="30" spans="1:16" x14ac:dyDescent="0.25">
      <c r="A30" s="23"/>
      <c r="B30" s="22"/>
      <c r="C30" s="18"/>
      <c r="D30" s="18"/>
      <c r="E30" s="18"/>
      <c r="F30" s="18"/>
      <c r="G30" s="3"/>
      <c r="H30" s="3"/>
      <c r="I30" s="3"/>
      <c r="J30" s="5"/>
      <c r="K30" s="5" t="s">
        <v>52</v>
      </c>
      <c r="L30" s="3"/>
      <c r="M30" s="3"/>
      <c r="N30" s="3"/>
      <c r="O30" s="3"/>
    </row>
    <row r="31" spans="1:16" x14ac:dyDescent="0.25">
      <c r="A31" s="21"/>
      <c r="B31" s="22"/>
      <c r="C31" s="18"/>
      <c r="D31" s="18"/>
      <c r="E31" s="18"/>
      <c r="F31" s="18"/>
      <c r="G31" s="3"/>
      <c r="H31" s="3"/>
      <c r="I31" s="3"/>
      <c r="J31" s="5"/>
      <c r="K31" s="3"/>
      <c r="L31" s="3"/>
      <c r="M31" s="3"/>
      <c r="N31" s="3"/>
      <c r="O31" s="3"/>
    </row>
    <row r="32" spans="1:16" x14ac:dyDescent="0.25">
      <c r="A32" s="19"/>
      <c r="B32" s="22"/>
      <c r="C32" s="18"/>
      <c r="D32" s="18"/>
      <c r="E32" s="18"/>
      <c r="F32" s="18"/>
      <c r="G32" s="3"/>
      <c r="H32" s="3"/>
      <c r="I32" s="3"/>
      <c r="J32" s="5"/>
      <c r="K32" s="3"/>
      <c r="L32" s="3"/>
      <c r="M32" s="3"/>
      <c r="N32" s="3"/>
      <c r="O32" s="3"/>
    </row>
    <row r="33" spans="1:15" x14ac:dyDescent="0.25">
      <c r="A33" s="19"/>
      <c r="B33" s="19"/>
      <c r="C33" s="3"/>
      <c r="D33" s="3"/>
      <c r="E33" s="3"/>
      <c r="F33" s="3"/>
      <c r="G33" s="3"/>
      <c r="H33" s="3"/>
      <c r="I33" s="3"/>
      <c r="J33" s="6"/>
      <c r="K33" s="3"/>
      <c r="L33" s="3"/>
      <c r="M33" s="3"/>
      <c r="N33" s="3"/>
      <c r="O33" s="3"/>
    </row>
    <row r="34" spans="1:15" x14ac:dyDescent="0.25">
      <c r="A34" s="3"/>
      <c r="B34" s="3"/>
      <c r="C34" s="3"/>
      <c r="D34" s="3"/>
      <c r="E34" s="3"/>
      <c r="F34" s="3"/>
      <c r="G34" s="3"/>
      <c r="H34" s="3"/>
      <c r="I34" s="3"/>
      <c r="J34" s="4"/>
      <c r="K34" s="6" t="s">
        <v>23</v>
      </c>
      <c r="L34" s="3"/>
      <c r="M34" s="3"/>
      <c r="N34" s="3"/>
      <c r="O34" s="3"/>
    </row>
    <row r="35" spans="1:15" x14ac:dyDescent="0.25">
      <c r="A35" s="3"/>
      <c r="B35" s="3"/>
      <c r="C35" s="3"/>
      <c r="D35" s="3"/>
      <c r="E35" s="3"/>
      <c r="F35" s="3"/>
      <c r="G35" s="3"/>
      <c r="H35" s="3"/>
      <c r="I35" s="3"/>
      <c r="J35" s="4"/>
      <c r="K35" s="4" t="s">
        <v>18</v>
      </c>
      <c r="L35" s="3"/>
      <c r="M35" s="3"/>
      <c r="N35" s="3"/>
      <c r="O35" s="3"/>
    </row>
    <row r="36" spans="1:15" x14ac:dyDescent="0.25">
      <c r="K36" s="4" t="s">
        <v>53</v>
      </c>
    </row>
  </sheetData>
  <mergeCells count="25">
    <mergeCell ref="O12:O13"/>
    <mergeCell ref="A1:O1"/>
    <mergeCell ref="A2:O2"/>
    <mergeCell ref="A3:O3"/>
    <mergeCell ref="A5:A6"/>
    <mergeCell ref="B5:B6"/>
    <mergeCell ref="C5:D6"/>
    <mergeCell ref="E5:I5"/>
    <mergeCell ref="J5:N5"/>
    <mergeCell ref="O5:O6"/>
    <mergeCell ref="A22:A23"/>
    <mergeCell ref="C22:C23"/>
    <mergeCell ref="D22:D23"/>
    <mergeCell ref="C7:D7"/>
    <mergeCell ref="B8:B12"/>
    <mergeCell ref="D8:D9"/>
    <mergeCell ref="D10:D11"/>
    <mergeCell ref="D12:D13"/>
    <mergeCell ref="B24:B25"/>
    <mergeCell ref="D24:D25"/>
    <mergeCell ref="D14:D15"/>
    <mergeCell ref="O14:O15"/>
    <mergeCell ref="D16:D17"/>
    <mergeCell ref="D18:D19"/>
    <mergeCell ref="D20:D21"/>
  </mergeCells>
  <printOptions horizontalCentered="1"/>
  <pageMargins left="0.43307086614173201" right="0.43307086614173201" top="0.60433070899999997" bottom="0.39370078740157499" header="0.31496062992126" footer="0.31496062992126"/>
  <pageSetup paperSize="10000" scale="99" fitToHeight="0" orientation="landscape" r:id="rId1"/>
  <rowBreaks count="1" manualBreakCount="1">
    <brk id="19" max="14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view="pageBreakPreview" zoomScaleNormal="85" zoomScaleSheetLayoutView="100" zoomScalePageLayoutView="55" workbookViewId="0">
      <selection activeCell="A2" sqref="A2:O2"/>
    </sheetView>
  </sheetViews>
  <sheetFormatPr defaultRowHeight="15" x14ac:dyDescent="0.25"/>
  <cols>
    <col min="1" max="1" width="4.5703125" customWidth="1"/>
    <col min="2" max="2" width="15.7109375" customWidth="1"/>
    <col min="3" max="3" width="4.28515625" customWidth="1"/>
    <col min="4" max="4" width="22.7109375" customWidth="1"/>
    <col min="5" max="7" width="10.28515625" customWidth="1"/>
    <col min="8" max="8" width="10.5703125" customWidth="1"/>
    <col min="9" max="9" width="9" customWidth="1"/>
    <col min="10" max="10" width="9.5703125" customWidth="1"/>
    <col min="11" max="13" width="9.7109375" customWidth="1"/>
    <col min="14" max="14" width="8.5703125" customWidth="1"/>
    <col min="15" max="15" width="11.28515625" customWidth="1"/>
  </cols>
  <sheetData>
    <row r="1" spans="1:15" ht="15.75" x14ac:dyDescent="0.25">
      <c r="A1" s="78" t="s">
        <v>58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15" ht="15.75" x14ac:dyDescent="0.25">
      <c r="A2" s="78" t="s">
        <v>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3" spans="1:15" ht="15.75" x14ac:dyDescent="0.25">
      <c r="A3" s="78" t="s">
        <v>24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</row>
    <row r="4" spans="1:1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15.75" customHeight="1" x14ac:dyDescent="0.25">
      <c r="A5" s="79" t="s">
        <v>16</v>
      </c>
      <c r="B5" s="81" t="s">
        <v>20</v>
      </c>
      <c r="C5" s="82" t="s">
        <v>19</v>
      </c>
      <c r="D5" s="83"/>
      <c r="E5" s="86" t="s">
        <v>0</v>
      </c>
      <c r="F5" s="87"/>
      <c r="G5" s="87"/>
      <c r="H5" s="87"/>
      <c r="I5" s="88"/>
      <c r="J5" s="86" t="s">
        <v>5</v>
      </c>
      <c r="K5" s="87"/>
      <c r="L5" s="87"/>
      <c r="M5" s="87"/>
      <c r="N5" s="88"/>
      <c r="O5" s="81" t="s">
        <v>6</v>
      </c>
    </row>
    <row r="6" spans="1:15" x14ac:dyDescent="0.25">
      <c r="A6" s="80"/>
      <c r="B6" s="81"/>
      <c r="C6" s="84"/>
      <c r="D6" s="85"/>
      <c r="E6" s="54" t="s">
        <v>1</v>
      </c>
      <c r="F6" s="54" t="s">
        <v>2</v>
      </c>
      <c r="G6" s="54" t="s">
        <v>3</v>
      </c>
      <c r="H6" s="54" t="s">
        <v>4</v>
      </c>
      <c r="I6" s="54" t="s">
        <v>17</v>
      </c>
      <c r="J6" s="54" t="s">
        <v>1</v>
      </c>
      <c r="K6" s="54" t="s">
        <v>2</v>
      </c>
      <c r="L6" s="54" t="s">
        <v>3</v>
      </c>
      <c r="M6" s="54" t="s">
        <v>4</v>
      </c>
      <c r="N6" s="54" t="s">
        <v>17</v>
      </c>
      <c r="O6" s="81"/>
    </row>
    <row r="7" spans="1:15" x14ac:dyDescent="0.25">
      <c r="A7" s="2">
        <v>1</v>
      </c>
      <c r="B7" s="1">
        <v>2</v>
      </c>
      <c r="C7" s="73">
        <v>3</v>
      </c>
      <c r="D7" s="74"/>
      <c r="E7" s="1">
        <v>4</v>
      </c>
      <c r="F7" s="1">
        <v>5</v>
      </c>
      <c r="G7" s="1">
        <v>6</v>
      </c>
      <c r="H7" s="1">
        <v>7</v>
      </c>
      <c r="I7" s="1">
        <v>8</v>
      </c>
      <c r="J7" s="1">
        <v>9</v>
      </c>
      <c r="K7" s="1">
        <v>10</v>
      </c>
      <c r="L7" s="1">
        <v>11</v>
      </c>
      <c r="M7" s="1">
        <v>12</v>
      </c>
      <c r="N7" s="1">
        <v>13</v>
      </c>
      <c r="O7" s="1">
        <v>14</v>
      </c>
    </row>
    <row r="8" spans="1:15" ht="15" customHeight="1" x14ac:dyDescent="0.25">
      <c r="A8" s="56" t="s">
        <v>8</v>
      </c>
      <c r="B8" s="75" t="s">
        <v>25</v>
      </c>
      <c r="C8" s="14" t="s">
        <v>9</v>
      </c>
      <c r="D8" s="61" t="s">
        <v>26</v>
      </c>
      <c r="E8" s="10" t="s">
        <v>48</v>
      </c>
      <c r="F8" s="10">
        <v>0.95</v>
      </c>
      <c r="G8" s="10" t="s">
        <v>48</v>
      </c>
      <c r="H8" s="10" t="s">
        <v>48</v>
      </c>
      <c r="I8" s="11">
        <v>0.95</v>
      </c>
      <c r="J8" s="10" t="s">
        <v>48</v>
      </c>
      <c r="K8" s="10">
        <v>0.99</v>
      </c>
      <c r="L8" s="10" t="s">
        <v>48</v>
      </c>
      <c r="M8" s="10" t="s">
        <v>48</v>
      </c>
      <c r="N8" s="11">
        <f>K8</f>
        <v>0.99</v>
      </c>
      <c r="O8" s="32" t="s">
        <v>21</v>
      </c>
    </row>
    <row r="9" spans="1:15" ht="27" customHeight="1" x14ac:dyDescent="0.25">
      <c r="A9" s="57"/>
      <c r="B9" s="59"/>
      <c r="C9" s="55"/>
      <c r="D9" s="63"/>
      <c r="E9" s="8"/>
      <c r="F9" s="17"/>
      <c r="G9" s="8"/>
      <c r="H9" s="8"/>
      <c r="I9" s="9"/>
      <c r="J9" s="17"/>
      <c r="L9" s="8"/>
      <c r="M9" s="17"/>
      <c r="N9" s="9"/>
      <c r="O9" s="31">
        <f>N8/I8</f>
        <v>1.0421052631578949</v>
      </c>
    </row>
    <row r="10" spans="1:15" ht="15" customHeight="1" x14ac:dyDescent="0.25">
      <c r="A10" s="57"/>
      <c r="B10" s="59"/>
      <c r="C10" s="14" t="s">
        <v>10</v>
      </c>
      <c r="D10" s="61" t="s">
        <v>27</v>
      </c>
      <c r="E10" s="10" t="s">
        <v>48</v>
      </c>
      <c r="F10" s="10">
        <v>0.95</v>
      </c>
      <c r="G10" s="10" t="s">
        <v>48</v>
      </c>
      <c r="H10" s="10" t="s">
        <v>48</v>
      </c>
      <c r="I10" s="11">
        <v>0.95</v>
      </c>
      <c r="J10" s="10" t="s">
        <v>48</v>
      </c>
      <c r="K10" s="10">
        <f>621/651*100%</f>
        <v>0.95391705069124422</v>
      </c>
      <c r="L10" s="10" t="s">
        <v>48</v>
      </c>
      <c r="M10" s="10" t="s">
        <v>48</v>
      </c>
      <c r="N10" s="11">
        <f>K10</f>
        <v>0.95391705069124422</v>
      </c>
      <c r="O10" s="32" t="s">
        <v>21</v>
      </c>
    </row>
    <row r="11" spans="1:15" ht="36" customHeight="1" x14ac:dyDescent="0.25">
      <c r="A11" s="57"/>
      <c r="B11" s="59"/>
      <c r="C11" s="55"/>
      <c r="D11" s="63"/>
      <c r="E11" s="8"/>
      <c r="F11" s="17"/>
      <c r="G11" s="8"/>
      <c r="H11" s="8"/>
      <c r="I11" s="9"/>
      <c r="J11" s="8"/>
      <c r="L11" s="8"/>
      <c r="M11" s="8"/>
      <c r="N11" s="9"/>
      <c r="O11" s="31">
        <f>N10/I10</f>
        <v>1.0041232112539413</v>
      </c>
    </row>
    <row r="12" spans="1:15" x14ac:dyDescent="0.25">
      <c r="A12" s="57"/>
      <c r="B12" s="59"/>
      <c r="C12" s="14" t="s">
        <v>11</v>
      </c>
      <c r="D12" s="61" t="s">
        <v>28</v>
      </c>
      <c r="E12" s="15" t="s">
        <v>48</v>
      </c>
      <c r="F12" s="10" t="s">
        <v>48</v>
      </c>
      <c r="G12" s="10">
        <v>0.96</v>
      </c>
      <c r="H12" s="10" t="s">
        <v>48</v>
      </c>
      <c r="I12" s="11">
        <v>0.96</v>
      </c>
      <c r="J12" s="10" t="s">
        <v>48</v>
      </c>
      <c r="K12" s="10" t="s">
        <v>48</v>
      </c>
      <c r="L12" s="10" t="s">
        <v>48</v>
      </c>
      <c r="M12" s="10" t="s">
        <v>48</v>
      </c>
      <c r="N12" s="11" t="s">
        <v>48</v>
      </c>
      <c r="O12" s="76"/>
    </row>
    <row r="13" spans="1:15" ht="54.75" customHeight="1" x14ac:dyDescent="0.25">
      <c r="A13" s="57"/>
      <c r="B13" s="57"/>
      <c r="C13" s="55"/>
      <c r="D13" s="62"/>
      <c r="E13" s="17"/>
      <c r="F13" s="8"/>
      <c r="G13" s="8"/>
      <c r="H13" s="8"/>
      <c r="I13" s="9"/>
      <c r="J13" s="26"/>
      <c r="K13" s="8"/>
      <c r="L13" s="8"/>
      <c r="M13" s="8"/>
      <c r="N13" s="9"/>
      <c r="O13" s="77"/>
    </row>
    <row r="14" spans="1:15" ht="15" customHeight="1" x14ac:dyDescent="0.25">
      <c r="A14" s="57"/>
      <c r="B14" s="57"/>
      <c r="C14" s="14" t="s">
        <v>12</v>
      </c>
      <c r="D14" s="61" t="s">
        <v>29</v>
      </c>
      <c r="E14" s="10" t="s">
        <v>48</v>
      </c>
      <c r="F14" s="10" t="s">
        <v>48</v>
      </c>
      <c r="G14" s="10">
        <v>0.96</v>
      </c>
      <c r="H14" s="10" t="s">
        <v>48</v>
      </c>
      <c r="I14" s="11">
        <v>0.96</v>
      </c>
      <c r="J14" s="50" t="s">
        <v>48</v>
      </c>
      <c r="K14" s="50" t="s">
        <v>48</v>
      </c>
      <c r="L14" s="10" t="s">
        <v>48</v>
      </c>
      <c r="M14" s="10" t="s">
        <v>48</v>
      </c>
      <c r="N14" s="11" t="s">
        <v>48</v>
      </c>
      <c r="O14" s="64" t="s">
        <v>49</v>
      </c>
    </row>
    <row r="15" spans="1:15" ht="36.75" customHeight="1" x14ac:dyDescent="0.25">
      <c r="A15" s="57"/>
      <c r="B15" s="57"/>
      <c r="C15" s="55"/>
      <c r="D15" s="63"/>
      <c r="E15" s="8"/>
      <c r="F15" s="17"/>
      <c r="G15" s="8"/>
      <c r="H15" s="8"/>
      <c r="I15" s="9"/>
      <c r="J15" s="17"/>
      <c r="K15" s="8"/>
      <c r="L15" s="8"/>
      <c r="M15" s="8"/>
      <c r="N15" s="9"/>
      <c r="O15" s="65"/>
    </row>
    <row r="16" spans="1:15" ht="15" customHeight="1" x14ac:dyDescent="0.25">
      <c r="A16" s="57"/>
      <c r="B16" s="57"/>
      <c r="C16" s="14" t="s">
        <v>13</v>
      </c>
      <c r="D16" s="61" t="s">
        <v>30</v>
      </c>
      <c r="E16" s="10">
        <v>0.92</v>
      </c>
      <c r="F16" s="10" t="s">
        <v>48</v>
      </c>
      <c r="G16" s="10" t="s">
        <v>48</v>
      </c>
      <c r="H16" s="10" t="s">
        <v>48</v>
      </c>
      <c r="I16" s="11">
        <v>0.92</v>
      </c>
      <c r="J16" s="10">
        <f>569/660*100%</f>
        <v>0.86212121212121207</v>
      </c>
      <c r="K16" s="51" t="s">
        <v>48</v>
      </c>
      <c r="L16" s="10" t="s">
        <v>48</v>
      </c>
      <c r="M16" s="10" t="s">
        <v>48</v>
      </c>
      <c r="N16" s="11">
        <f>J16</f>
        <v>0.86212121212121207</v>
      </c>
      <c r="O16" s="32" t="s">
        <v>21</v>
      </c>
    </row>
    <row r="17" spans="1:16" ht="99.75" customHeight="1" x14ac:dyDescent="0.25">
      <c r="A17" s="57"/>
      <c r="B17" s="57"/>
      <c r="C17" s="55"/>
      <c r="D17" s="63"/>
      <c r="E17" s="17"/>
      <c r="F17" s="17"/>
      <c r="G17" s="17"/>
      <c r="H17" s="17"/>
      <c r="I17" s="8"/>
      <c r="J17" s="17"/>
      <c r="K17" s="42"/>
      <c r="L17" s="17"/>
      <c r="M17" s="17"/>
      <c r="N17" s="8"/>
      <c r="O17" s="31">
        <f>N16/I16</f>
        <v>0.93708827404479567</v>
      </c>
    </row>
    <row r="18" spans="1:16" x14ac:dyDescent="0.25">
      <c r="A18" s="57"/>
      <c r="B18" s="57"/>
      <c r="C18" s="14" t="s">
        <v>31</v>
      </c>
      <c r="D18" s="61" t="s">
        <v>32</v>
      </c>
      <c r="E18" s="35" t="s">
        <v>48</v>
      </c>
      <c r="F18" s="35">
        <v>0.95</v>
      </c>
      <c r="G18" s="35" t="s">
        <v>48</v>
      </c>
      <c r="H18" s="35" t="s">
        <v>48</v>
      </c>
      <c r="I18" s="36">
        <v>0.95</v>
      </c>
      <c r="J18" s="10" t="s">
        <v>48</v>
      </c>
      <c r="K18" s="10">
        <v>1</v>
      </c>
      <c r="L18" s="10" t="s">
        <v>48</v>
      </c>
      <c r="M18" s="10" t="s">
        <v>48</v>
      </c>
      <c r="N18" s="11">
        <v>1</v>
      </c>
      <c r="O18" s="32" t="s">
        <v>21</v>
      </c>
    </row>
    <row r="19" spans="1:16" ht="54.75" customHeight="1" x14ac:dyDescent="0.25">
      <c r="A19" s="49"/>
      <c r="B19" s="49"/>
      <c r="C19" s="55"/>
      <c r="D19" s="62"/>
      <c r="E19" s="34">
        <v>0.95</v>
      </c>
      <c r="F19" s="25"/>
      <c r="G19" s="25"/>
      <c r="H19" s="25"/>
      <c r="I19" s="9"/>
      <c r="J19" s="16"/>
      <c r="K19" s="16" t="s">
        <v>39</v>
      </c>
      <c r="L19" s="16"/>
      <c r="M19" s="16"/>
      <c r="N19" s="9"/>
      <c r="O19" s="37"/>
    </row>
    <row r="20" spans="1:16" ht="15" customHeight="1" x14ac:dyDescent="0.25">
      <c r="A20" s="57"/>
      <c r="B20" s="57"/>
      <c r="C20" s="58" t="s">
        <v>34</v>
      </c>
      <c r="D20" s="66" t="s">
        <v>33</v>
      </c>
      <c r="E20" s="29" t="s">
        <v>48</v>
      </c>
      <c r="F20" s="29">
        <v>0.95</v>
      </c>
      <c r="G20" s="29" t="s">
        <v>48</v>
      </c>
      <c r="H20" s="29" t="s">
        <v>48</v>
      </c>
      <c r="I20" s="30">
        <v>0.95</v>
      </c>
      <c r="J20" s="29" t="s">
        <v>48</v>
      </c>
      <c r="K20" s="29">
        <f>71/71*100%</f>
        <v>1</v>
      </c>
      <c r="L20" s="29" t="s">
        <v>48</v>
      </c>
      <c r="M20" s="29" t="s">
        <v>48</v>
      </c>
      <c r="N20" s="30">
        <f>K20</f>
        <v>1</v>
      </c>
      <c r="O20" s="45" t="s">
        <v>21</v>
      </c>
    </row>
    <row r="21" spans="1:16" ht="52.5" customHeight="1" x14ac:dyDescent="0.25">
      <c r="A21" s="49"/>
      <c r="B21" s="49"/>
      <c r="C21" s="55"/>
      <c r="D21" s="62"/>
      <c r="E21" s="25"/>
      <c r="F21" s="25"/>
      <c r="G21" s="25"/>
      <c r="H21" s="25"/>
      <c r="I21" s="9"/>
      <c r="J21" s="8"/>
      <c r="K21" s="42"/>
      <c r="L21" s="8"/>
      <c r="M21" s="8"/>
      <c r="N21" s="9"/>
      <c r="O21" s="31">
        <f>N20/I20</f>
        <v>1.0526315789473684</v>
      </c>
    </row>
    <row r="22" spans="1:16" ht="40.5" customHeight="1" x14ac:dyDescent="0.25">
      <c r="A22" s="67"/>
      <c r="B22" s="43"/>
      <c r="C22" s="69" t="s">
        <v>35</v>
      </c>
      <c r="D22" s="71" t="s">
        <v>38</v>
      </c>
      <c r="E22" s="10" t="s">
        <v>48</v>
      </c>
      <c r="F22" s="41">
        <v>0.95</v>
      </c>
      <c r="G22" s="29" t="s">
        <v>48</v>
      </c>
      <c r="H22" s="48" t="s">
        <v>48</v>
      </c>
      <c r="I22" s="11">
        <v>0.95</v>
      </c>
      <c r="J22" s="10" t="s">
        <v>48</v>
      </c>
      <c r="K22" s="41">
        <v>1</v>
      </c>
      <c r="L22" s="29" t="s">
        <v>48</v>
      </c>
      <c r="M22" s="29" t="s">
        <v>48</v>
      </c>
      <c r="N22" s="30">
        <v>1</v>
      </c>
      <c r="O22" s="33"/>
    </row>
    <row r="23" spans="1:16" ht="40.5" customHeight="1" x14ac:dyDescent="0.25">
      <c r="A23" s="68"/>
      <c r="B23" s="40"/>
      <c r="C23" s="70"/>
      <c r="D23" s="72"/>
      <c r="E23" s="42"/>
      <c r="F23" s="46"/>
      <c r="G23" s="8"/>
      <c r="H23" s="26"/>
      <c r="I23" s="42"/>
      <c r="J23" s="42"/>
      <c r="K23" s="47" t="s">
        <v>40</v>
      </c>
      <c r="L23" s="8"/>
      <c r="M23" s="8"/>
      <c r="N23" s="9"/>
      <c r="O23" s="31"/>
      <c r="P23" s="46"/>
    </row>
    <row r="24" spans="1:16" ht="56.25" customHeight="1" x14ac:dyDescent="0.25">
      <c r="A24" s="39" t="s">
        <v>14</v>
      </c>
      <c r="B24" s="59" t="s">
        <v>36</v>
      </c>
      <c r="C24" s="14" t="s">
        <v>15</v>
      </c>
      <c r="D24" s="61" t="s">
        <v>37</v>
      </c>
      <c r="E24" s="29" t="s">
        <v>48</v>
      </c>
      <c r="F24" s="29" t="s">
        <v>48</v>
      </c>
      <c r="G24" s="29" t="s">
        <v>48</v>
      </c>
      <c r="H24" s="48">
        <v>0.9</v>
      </c>
      <c r="I24" s="30">
        <v>0.9</v>
      </c>
      <c r="J24" s="29" t="s">
        <v>48</v>
      </c>
      <c r="K24" s="44" t="s">
        <v>48</v>
      </c>
      <c r="L24" s="29" t="s">
        <v>48</v>
      </c>
      <c r="M24" s="29" t="s">
        <v>48</v>
      </c>
      <c r="N24" s="30" t="s">
        <v>48</v>
      </c>
      <c r="O24" s="45" t="s">
        <v>21</v>
      </c>
    </row>
    <row r="25" spans="1:16" ht="63.75" customHeight="1" x14ac:dyDescent="0.25">
      <c r="A25" s="7"/>
      <c r="B25" s="60"/>
      <c r="C25" s="55"/>
      <c r="D25" s="62"/>
      <c r="E25" s="8"/>
      <c r="F25" s="8"/>
      <c r="G25" s="8"/>
      <c r="H25" s="17" t="s">
        <v>22</v>
      </c>
      <c r="I25" s="9"/>
      <c r="J25" s="8"/>
      <c r="K25" s="8"/>
      <c r="L25" s="8"/>
      <c r="M25" s="8"/>
      <c r="N25" s="9"/>
      <c r="O25" s="31" t="e">
        <f>N24/I24</f>
        <v>#VALUE!</v>
      </c>
    </row>
    <row r="26" spans="1:16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6" x14ac:dyDescent="0.25">
      <c r="A27" s="19"/>
      <c r="B27" s="19"/>
      <c r="C27" s="3"/>
      <c r="D27" s="3"/>
      <c r="E27" s="3"/>
      <c r="F27" s="3"/>
      <c r="G27" s="3"/>
      <c r="H27" s="3"/>
      <c r="I27" s="3"/>
      <c r="J27" s="4"/>
      <c r="K27" s="3"/>
      <c r="L27" s="3"/>
      <c r="M27" s="3"/>
      <c r="N27" s="3"/>
      <c r="O27" s="3"/>
    </row>
    <row r="28" spans="1:16" x14ac:dyDescent="0.25">
      <c r="A28" s="20"/>
      <c r="B28" s="19"/>
      <c r="C28" s="3"/>
      <c r="D28" s="3"/>
      <c r="E28" s="3"/>
      <c r="F28" s="3"/>
      <c r="G28" s="3"/>
      <c r="H28" s="3"/>
      <c r="I28" s="3"/>
      <c r="J28" s="5"/>
      <c r="K28" s="4" t="s">
        <v>55</v>
      </c>
      <c r="L28" s="3"/>
      <c r="M28" s="3"/>
      <c r="N28" s="3"/>
      <c r="O28" s="3"/>
    </row>
    <row r="29" spans="1:16" x14ac:dyDescent="0.25">
      <c r="A29" s="23"/>
      <c r="B29" s="24"/>
      <c r="C29" s="18"/>
      <c r="D29" s="18"/>
      <c r="E29" s="18"/>
      <c r="F29" s="18"/>
      <c r="G29" s="3"/>
      <c r="H29" s="3"/>
      <c r="I29" s="3"/>
      <c r="J29" s="5"/>
      <c r="K29" s="5" t="s">
        <v>51</v>
      </c>
      <c r="L29" s="3"/>
      <c r="M29" s="3"/>
      <c r="N29" s="3"/>
      <c r="O29" s="3"/>
    </row>
    <row r="30" spans="1:16" x14ac:dyDescent="0.25">
      <c r="A30" s="23"/>
      <c r="B30" s="22"/>
      <c r="C30" s="18"/>
      <c r="D30" s="18"/>
      <c r="E30" s="18"/>
      <c r="F30" s="18"/>
      <c r="G30" s="3"/>
      <c r="H30" s="3"/>
      <c r="I30" s="3"/>
      <c r="J30" s="5"/>
      <c r="K30" s="5" t="s">
        <v>52</v>
      </c>
      <c r="L30" s="3"/>
      <c r="M30" s="3"/>
      <c r="N30" s="3"/>
      <c r="O30" s="3"/>
    </row>
    <row r="31" spans="1:16" x14ac:dyDescent="0.25">
      <c r="A31" s="21"/>
      <c r="B31" s="22"/>
      <c r="C31" s="18"/>
      <c r="D31" s="18"/>
      <c r="E31" s="18"/>
      <c r="F31" s="18"/>
      <c r="G31" s="3"/>
      <c r="H31" s="3"/>
      <c r="I31" s="3"/>
      <c r="J31" s="5"/>
      <c r="K31" s="3"/>
      <c r="L31" s="3"/>
      <c r="M31" s="3"/>
      <c r="N31" s="3"/>
      <c r="O31" s="3"/>
    </row>
    <row r="32" spans="1:16" x14ac:dyDescent="0.25">
      <c r="A32" s="19"/>
      <c r="B32" s="22"/>
      <c r="C32" s="18"/>
      <c r="D32" s="18"/>
      <c r="E32" s="18"/>
      <c r="F32" s="18"/>
      <c r="G32" s="3"/>
      <c r="H32" s="3"/>
      <c r="I32" s="3"/>
      <c r="J32" s="5"/>
      <c r="K32" s="3"/>
      <c r="L32" s="3"/>
      <c r="M32" s="3"/>
      <c r="N32" s="3"/>
      <c r="O32" s="3"/>
    </row>
    <row r="33" spans="1:15" x14ac:dyDescent="0.25">
      <c r="A33" s="19"/>
      <c r="B33" s="19"/>
      <c r="C33" s="3"/>
      <c r="D33" s="3"/>
      <c r="E33" s="3"/>
      <c r="F33" s="3"/>
      <c r="G33" s="3"/>
      <c r="H33" s="3"/>
      <c r="I33" s="3"/>
      <c r="J33" s="6"/>
      <c r="K33" s="3"/>
      <c r="L33" s="3"/>
      <c r="M33" s="3"/>
      <c r="N33" s="3"/>
      <c r="O33" s="3"/>
    </row>
    <row r="34" spans="1:15" x14ac:dyDescent="0.25">
      <c r="A34" s="3"/>
      <c r="B34" s="3"/>
      <c r="C34" s="3"/>
      <c r="D34" s="3"/>
      <c r="E34" s="3"/>
      <c r="F34" s="3"/>
      <c r="G34" s="3"/>
      <c r="H34" s="3"/>
      <c r="I34" s="3"/>
      <c r="J34" s="4"/>
      <c r="K34" s="6" t="s">
        <v>23</v>
      </c>
      <c r="L34" s="3"/>
      <c r="M34" s="3"/>
      <c r="N34" s="3"/>
      <c r="O34" s="3"/>
    </row>
    <row r="35" spans="1:15" x14ac:dyDescent="0.25">
      <c r="A35" s="3"/>
      <c r="B35" s="3"/>
      <c r="C35" s="3"/>
      <c r="D35" s="3"/>
      <c r="E35" s="3"/>
      <c r="F35" s="3"/>
      <c r="G35" s="3"/>
      <c r="H35" s="3"/>
      <c r="I35" s="3"/>
      <c r="J35" s="4"/>
      <c r="K35" s="4" t="s">
        <v>18</v>
      </c>
      <c r="L35" s="3"/>
      <c r="M35" s="3"/>
      <c r="N35" s="3"/>
      <c r="O35" s="3"/>
    </row>
    <row r="36" spans="1:15" x14ac:dyDescent="0.25">
      <c r="K36" s="4" t="s">
        <v>53</v>
      </c>
    </row>
  </sheetData>
  <mergeCells count="25">
    <mergeCell ref="O12:O13"/>
    <mergeCell ref="A1:O1"/>
    <mergeCell ref="A2:O2"/>
    <mergeCell ref="A3:O3"/>
    <mergeCell ref="A5:A6"/>
    <mergeCell ref="B5:B6"/>
    <mergeCell ref="C5:D6"/>
    <mergeCell ref="E5:I5"/>
    <mergeCell ref="J5:N5"/>
    <mergeCell ref="O5:O6"/>
    <mergeCell ref="A22:A23"/>
    <mergeCell ref="C22:C23"/>
    <mergeCell ref="D22:D23"/>
    <mergeCell ref="C7:D7"/>
    <mergeCell ref="B8:B12"/>
    <mergeCell ref="D8:D9"/>
    <mergeCell ref="D10:D11"/>
    <mergeCell ref="D12:D13"/>
    <mergeCell ref="B24:B25"/>
    <mergeCell ref="D24:D25"/>
    <mergeCell ref="D14:D15"/>
    <mergeCell ref="O14:O15"/>
    <mergeCell ref="D16:D17"/>
    <mergeCell ref="D18:D19"/>
    <mergeCell ref="D20:D21"/>
  </mergeCells>
  <printOptions horizontalCentered="1"/>
  <pageMargins left="0.43307086614173201" right="0.43307086614173201" top="0.60433070899999997" bottom="0.39370078740157499" header="0.31496062992126" footer="0.31496062992126"/>
  <pageSetup paperSize="10000" scale="99" fitToHeight="0" orientation="landscape" r:id="rId1"/>
  <rowBreaks count="1" manualBreakCount="1">
    <brk id="19" max="14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view="pageBreakPreview" zoomScaleNormal="85" zoomScaleSheetLayoutView="100" zoomScalePageLayoutView="55" workbookViewId="0">
      <selection activeCell="A2" sqref="A2:O2"/>
    </sheetView>
  </sheetViews>
  <sheetFormatPr defaultRowHeight="15" x14ac:dyDescent="0.25"/>
  <cols>
    <col min="1" max="1" width="4.5703125" customWidth="1"/>
    <col min="2" max="2" width="15.7109375" customWidth="1"/>
    <col min="3" max="3" width="4.28515625" customWidth="1"/>
    <col min="4" max="4" width="22.7109375" customWidth="1"/>
    <col min="5" max="7" width="10.28515625" customWidth="1"/>
    <col min="8" max="8" width="10.5703125" customWidth="1"/>
    <col min="9" max="9" width="9" customWidth="1"/>
    <col min="10" max="10" width="9.5703125" customWidth="1"/>
    <col min="11" max="13" width="9.7109375" customWidth="1"/>
    <col min="14" max="14" width="8.5703125" customWidth="1"/>
    <col min="15" max="15" width="11.28515625" customWidth="1"/>
  </cols>
  <sheetData>
    <row r="1" spans="1:15" ht="15.75" x14ac:dyDescent="0.25">
      <c r="A1" s="78" t="s">
        <v>59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15" ht="15.75" x14ac:dyDescent="0.25">
      <c r="A2" s="78" t="s">
        <v>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3" spans="1:15" ht="15.75" x14ac:dyDescent="0.25">
      <c r="A3" s="78" t="s">
        <v>24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</row>
    <row r="4" spans="1:1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15.75" customHeight="1" x14ac:dyDescent="0.25">
      <c r="A5" s="79" t="s">
        <v>16</v>
      </c>
      <c r="B5" s="81" t="s">
        <v>20</v>
      </c>
      <c r="C5" s="82" t="s">
        <v>19</v>
      </c>
      <c r="D5" s="83"/>
      <c r="E5" s="86" t="s">
        <v>0</v>
      </c>
      <c r="F5" s="87"/>
      <c r="G5" s="87"/>
      <c r="H5" s="87"/>
      <c r="I5" s="88"/>
      <c r="J5" s="86" t="s">
        <v>5</v>
      </c>
      <c r="K5" s="87"/>
      <c r="L5" s="87"/>
      <c r="M5" s="87"/>
      <c r="N5" s="88"/>
      <c r="O5" s="81" t="s">
        <v>6</v>
      </c>
    </row>
    <row r="6" spans="1:15" x14ac:dyDescent="0.25">
      <c r="A6" s="80"/>
      <c r="B6" s="81"/>
      <c r="C6" s="84"/>
      <c r="D6" s="85"/>
      <c r="E6" s="54" t="s">
        <v>1</v>
      </c>
      <c r="F6" s="54" t="s">
        <v>2</v>
      </c>
      <c r="G6" s="54" t="s">
        <v>3</v>
      </c>
      <c r="H6" s="54" t="s">
        <v>4</v>
      </c>
      <c r="I6" s="54" t="s">
        <v>17</v>
      </c>
      <c r="J6" s="54" t="s">
        <v>1</v>
      </c>
      <c r="K6" s="54" t="s">
        <v>2</v>
      </c>
      <c r="L6" s="54" t="s">
        <v>3</v>
      </c>
      <c r="M6" s="54" t="s">
        <v>4</v>
      </c>
      <c r="N6" s="54" t="s">
        <v>17</v>
      </c>
      <c r="O6" s="81"/>
    </row>
    <row r="7" spans="1:15" x14ac:dyDescent="0.25">
      <c r="A7" s="2">
        <v>1</v>
      </c>
      <c r="B7" s="1">
        <v>2</v>
      </c>
      <c r="C7" s="73">
        <v>3</v>
      </c>
      <c r="D7" s="74"/>
      <c r="E7" s="1">
        <v>4</v>
      </c>
      <c r="F7" s="1">
        <v>5</v>
      </c>
      <c r="G7" s="1">
        <v>6</v>
      </c>
      <c r="H7" s="1">
        <v>7</v>
      </c>
      <c r="I7" s="1">
        <v>8</v>
      </c>
      <c r="J7" s="1">
        <v>9</v>
      </c>
      <c r="K7" s="1">
        <v>10</v>
      </c>
      <c r="L7" s="1">
        <v>11</v>
      </c>
      <c r="M7" s="1">
        <v>12</v>
      </c>
      <c r="N7" s="1">
        <v>13</v>
      </c>
      <c r="O7" s="1">
        <v>14</v>
      </c>
    </row>
    <row r="8" spans="1:15" ht="15" customHeight="1" x14ac:dyDescent="0.25">
      <c r="A8" s="56" t="s">
        <v>8</v>
      </c>
      <c r="B8" s="75" t="s">
        <v>25</v>
      </c>
      <c r="C8" s="14" t="s">
        <v>9</v>
      </c>
      <c r="D8" s="61" t="s">
        <v>26</v>
      </c>
      <c r="E8" s="10" t="s">
        <v>48</v>
      </c>
      <c r="F8" s="10">
        <v>0.95</v>
      </c>
      <c r="G8" s="10" t="s">
        <v>48</v>
      </c>
      <c r="H8" s="10" t="s">
        <v>48</v>
      </c>
      <c r="I8" s="11">
        <v>0.95</v>
      </c>
      <c r="J8" s="10" t="s">
        <v>48</v>
      </c>
      <c r="K8" s="10">
        <v>0.99</v>
      </c>
      <c r="L8" s="10" t="s">
        <v>48</v>
      </c>
      <c r="M8" s="10" t="s">
        <v>48</v>
      </c>
      <c r="N8" s="11">
        <f>K8</f>
        <v>0.99</v>
      </c>
      <c r="O8" s="32" t="s">
        <v>21</v>
      </c>
    </row>
    <row r="9" spans="1:15" ht="27" customHeight="1" x14ac:dyDescent="0.25">
      <c r="A9" s="57"/>
      <c r="B9" s="59"/>
      <c r="C9" s="55"/>
      <c r="D9" s="63"/>
      <c r="E9" s="8"/>
      <c r="F9" s="17"/>
      <c r="G9" s="8"/>
      <c r="H9" s="8"/>
      <c r="I9" s="9"/>
      <c r="J9" s="17"/>
      <c r="L9" s="8"/>
      <c r="M9" s="17"/>
      <c r="N9" s="9"/>
      <c r="O9" s="31">
        <f>N8/I8</f>
        <v>1.0421052631578949</v>
      </c>
    </row>
    <row r="10" spans="1:15" ht="15" customHeight="1" x14ac:dyDescent="0.25">
      <c r="A10" s="57"/>
      <c r="B10" s="59"/>
      <c r="C10" s="14" t="s">
        <v>10</v>
      </c>
      <c r="D10" s="61" t="s">
        <v>27</v>
      </c>
      <c r="E10" s="10" t="s">
        <v>48</v>
      </c>
      <c r="F10" s="10">
        <v>0.95</v>
      </c>
      <c r="G10" s="10" t="s">
        <v>48</v>
      </c>
      <c r="H10" s="10" t="s">
        <v>48</v>
      </c>
      <c r="I10" s="11">
        <v>0.95</v>
      </c>
      <c r="J10" s="10" t="s">
        <v>48</v>
      </c>
      <c r="K10" s="10">
        <f>621/651*100%</f>
        <v>0.95391705069124422</v>
      </c>
      <c r="L10" s="10" t="s">
        <v>48</v>
      </c>
      <c r="M10" s="10" t="s">
        <v>48</v>
      </c>
      <c r="N10" s="11">
        <f>K10</f>
        <v>0.95391705069124422</v>
      </c>
      <c r="O10" s="32" t="s">
        <v>21</v>
      </c>
    </row>
    <row r="11" spans="1:15" ht="36" customHeight="1" x14ac:dyDescent="0.25">
      <c r="A11" s="57"/>
      <c r="B11" s="59"/>
      <c r="C11" s="55"/>
      <c r="D11" s="63"/>
      <c r="E11" s="8"/>
      <c r="F11" s="17"/>
      <c r="G11" s="8"/>
      <c r="H11" s="8"/>
      <c r="I11" s="9"/>
      <c r="J11" s="8"/>
      <c r="L11" s="8"/>
      <c r="M11" s="8"/>
      <c r="N11" s="9"/>
      <c r="O11" s="31">
        <f>N10/I10</f>
        <v>1.0041232112539413</v>
      </c>
    </row>
    <row r="12" spans="1:15" x14ac:dyDescent="0.25">
      <c r="A12" s="57"/>
      <c r="B12" s="59"/>
      <c r="C12" s="14" t="s">
        <v>11</v>
      </c>
      <c r="D12" s="61" t="s">
        <v>28</v>
      </c>
      <c r="E12" s="15" t="s">
        <v>48</v>
      </c>
      <c r="F12" s="10" t="s">
        <v>48</v>
      </c>
      <c r="G12" s="10">
        <v>0.96</v>
      </c>
      <c r="H12" s="10" t="s">
        <v>48</v>
      </c>
      <c r="I12" s="11">
        <v>0.96</v>
      </c>
      <c r="J12" s="10" t="s">
        <v>48</v>
      </c>
      <c r="K12" s="10" t="s">
        <v>48</v>
      </c>
      <c r="L12" s="10" t="s">
        <v>48</v>
      </c>
      <c r="M12" s="10" t="s">
        <v>48</v>
      </c>
      <c r="N12" s="11" t="s">
        <v>48</v>
      </c>
      <c r="O12" s="76"/>
    </row>
    <row r="13" spans="1:15" ht="54.75" customHeight="1" x14ac:dyDescent="0.25">
      <c r="A13" s="57"/>
      <c r="B13" s="57"/>
      <c r="C13" s="55"/>
      <c r="D13" s="62"/>
      <c r="E13" s="17"/>
      <c r="F13" s="8"/>
      <c r="G13" s="8"/>
      <c r="H13" s="8"/>
      <c r="I13" s="9"/>
      <c r="J13" s="26"/>
      <c r="K13" s="8"/>
      <c r="L13" s="8"/>
      <c r="M13" s="8"/>
      <c r="N13" s="9"/>
      <c r="O13" s="77"/>
    </row>
    <row r="14" spans="1:15" ht="15" customHeight="1" x14ac:dyDescent="0.25">
      <c r="A14" s="57"/>
      <c r="B14" s="57"/>
      <c r="C14" s="14" t="s">
        <v>12</v>
      </c>
      <c r="D14" s="61" t="s">
        <v>29</v>
      </c>
      <c r="E14" s="10" t="s">
        <v>48</v>
      </c>
      <c r="F14" s="10" t="s">
        <v>48</v>
      </c>
      <c r="G14" s="10">
        <v>0.96</v>
      </c>
      <c r="H14" s="10" t="s">
        <v>48</v>
      </c>
      <c r="I14" s="11">
        <v>0.96</v>
      </c>
      <c r="J14" s="50" t="s">
        <v>48</v>
      </c>
      <c r="K14" s="50" t="s">
        <v>48</v>
      </c>
      <c r="L14" s="10" t="s">
        <v>48</v>
      </c>
      <c r="M14" s="10" t="s">
        <v>48</v>
      </c>
      <c r="N14" s="11" t="s">
        <v>48</v>
      </c>
      <c r="O14" s="64" t="s">
        <v>49</v>
      </c>
    </row>
    <row r="15" spans="1:15" ht="36.75" customHeight="1" x14ac:dyDescent="0.25">
      <c r="A15" s="57"/>
      <c r="B15" s="57"/>
      <c r="C15" s="55"/>
      <c r="D15" s="63"/>
      <c r="E15" s="8"/>
      <c r="F15" s="17"/>
      <c r="G15" s="8"/>
      <c r="H15" s="8"/>
      <c r="I15" s="9"/>
      <c r="J15" s="17"/>
      <c r="K15" s="8"/>
      <c r="L15" s="8"/>
      <c r="M15" s="8"/>
      <c r="N15" s="9"/>
      <c r="O15" s="65"/>
    </row>
    <row r="16" spans="1:15" ht="15" customHeight="1" x14ac:dyDescent="0.25">
      <c r="A16" s="57"/>
      <c r="B16" s="57"/>
      <c r="C16" s="14" t="s">
        <v>13</v>
      </c>
      <c r="D16" s="61" t="s">
        <v>30</v>
      </c>
      <c r="E16" s="10">
        <v>0.92</v>
      </c>
      <c r="F16" s="10" t="s">
        <v>48</v>
      </c>
      <c r="G16" s="10" t="s">
        <v>48</v>
      </c>
      <c r="H16" s="10" t="s">
        <v>48</v>
      </c>
      <c r="I16" s="11">
        <v>0.92</v>
      </c>
      <c r="J16" s="10">
        <f>569/660*100%</f>
        <v>0.86212121212121207</v>
      </c>
      <c r="K16" s="51" t="s">
        <v>48</v>
      </c>
      <c r="L16" s="10" t="s">
        <v>48</v>
      </c>
      <c r="M16" s="10" t="s">
        <v>48</v>
      </c>
      <c r="N16" s="11">
        <f>J16</f>
        <v>0.86212121212121207</v>
      </c>
      <c r="O16" s="32" t="s">
        <v>21</v>
      </c>
    </row>
    <row r="17" spans="1:16" ht="99.75" customHeight="1" x14ac:dyDescent="0.25">
      <c r="A17" s="57"/>
      <c r="B17" s="57"/>
      <c r="C17" s="55"/>
      <c r="D17" s="63"/>
      <c r="E17" s="17"/>
      <c r="F17" s="17"/>
      <c r="G17" s="17"/>
      <c r="H17" s="17"/>
      <c r="I17" s="8"/>
      <c r="J17" s="17"/>
      <c r="K17" s="42"/>
      <c r="L17" s="17"/>
      <c r="M17" s="17"/>
      <c r="N17" s="8"/>
      <c r="O17" s="31">
        <f>N16/I16</f>
        <v>0.93708827404479567</v>
      </c>
    </row>
    <row r="18" spans="1:16" x14ac:dyDescent="0.25">
      <c r="A18" s="57"/>
      <c r="B18" s="57"/>
      <c r="C18" s="14" t="s">
        <v>31</v>
      </c>
      <c r="D18" s="61" t="s">
        <v>32</v>
      </c>
      <c r="E18" s="35" t="s">
        <v>48</v>
      </c>
      <c r="F18" s="35">
        <v>0.95</v>
      </c>
      <c r="G18" s="35" t="s">
        <v>48</v>
      </c>
      <c r="H18" s="35" t="s">
        <v>48</v>
      </c>
      <c r="I18" s="36">
        <v>0.95</v>
      </c>
      <c r="J18" s="10" t="s">
        <v>48</v>
      </c>
      <c r="K18" s="10">
        <v>1</v>
      </c>
      <c r="L18" s="10" t="s">
        <v>48</v>
      </c>
      <c r="M18" s="10" t="s">
        <v>48</v>
      </c>
      <c r="N18" s="11">
        <v>1</v>
      </c>
      <c r="O18" s="32" t="s">
        <v>21</v>
      </c>
    </row>
    <row r="19" spans="1:16" ht="54.75" customHeight="1" x14ac:dyDescent="0.25">
      <c r="A19" s="49"/>
      <c r="B19" s="49"/>
      <c r="C19" s="55"/>
      <c r="D19" s="62"/>
      <c r="E19" s="34">
        <v>0.95</v>
      </c>
      <c r="F19" s="25"/>
      <c r="G19" s="25"/>
      <c r="H19" s="25"/>
      <c r="I19" s="9"/>
      <c r="J19" s="16"/>
      <c r="K19" s="16" t="s">
        <v>39</v>
      </c>
      <c r="L19" s="16"/>
      <c r="M19" s="16"/>
      <c r="N19" s="9"/>
      <c r="O19" s="37"/>
    </row>
    <row r="20" spans="1:16" ht="15" customHeight="1" x14ac:dyDescent="0.25">
      <c r="A20" s="57"/>
      <c r="B20" s="57"/>
      <c r="C20" s="58" t="s">
        <v>34</v>
      </c>
      <c r="D20" s="66" t="s">
        <v>33</v>
      </c>
      <c r="E20" s="29" t="s">
        <v>48</v>
      </c>
      <c r="F20" s="29">
        <v>0.95</v>
      </c>
      <c r="G20" s="29" t="s">
        <v>48</v>
      </c>
      <c r="H20" s="29" t="s">
        <v>48</v>
      </c>
      <c r="I20" s="30">
        <v>0.95</v>
      </c>
      <c r="J20" s="29" t="s">
        <v>48</v>
      </c>
      <c r="K20" s="29">
        <f>71/71*100%</f>
        <v>1</v>
      </c>
      <c r="L20" s="29" t="s">
        <v>48</v>
      </c>
      <c r="M20" s="29" t="s">
        <v>48</v>
      </c>
      <c r="N20" s="30">
        <f>K20</f>
        <v>1</v>
      </c>
      <c r="O20" s="45" t="s">
        <v>21</v>
      </c>
    </row>
    <row r="21" spans="1:16" ht="52.5" customHeight="1" x14ac:dyDescent="0.25">
      <c r="A21" s="49"/>
      <c r="B21" s="49"/>
      <c r="C21" s="55"/>
      <c r="D21" s="62"/>
      <c r="E21" s="25"/>
      <c r="F21" s="25"/>
      <c r="G21" s="25"/>
      <c r="H21" s="25"/>
      <c r="I21" s="9"/>
      <c r="J21" s="8"/>
      <c r="K21" s="42"/>
      <c r="L21" s="8"/>
      <c r="M21" s="8"/>
      <c r="N21" s="9"/>
      <c r="O21" s="31">
        <f>N20/I20</f>
        <v>1.0526315789473684</v>
      </c>
    </row>
    <row r="22" spans="1:16" ht="40.5" customHeight="1" x14ac:dyDescent="0.25">
      <c r="A22" s="67"/>
      <c r="B22" s="43"/>
      <c r="C22" s="69" t="s">
        <v>35</v>
      </c>
      <c r="D22" s="71" t="s">
        <v>38</v>
      </c>
      <c r="E22" s="10" t="s">
        <v>48</v>
      </c>
      <c r="F22" s="41">
        <v>0.95</v>
      </c>
      <c r="G22" s="29" t="s">
        <v>48</v>
      </c>
      <c r="H22" s="48" t="s">
        <v>48</v>
      </c>
      <c r="I22" s="11">
        <v>0.95</v>
      </c>
      <c r="J22" s="10" t="s">
        <v>48</v>
      </c>
      <c r="K22" s="41">
        <v>1</v>
      </c>
      <c r="L22" s="29" t="s">
        <v>48</v>
      </c>
      <c r="M22" s="29" t="s">
        <v>48</v>
      </c>
      <c r="N22" s="30">
        <v>1</v>
      </c>
      <c r="O22" s="33"/>
    </row>
    <row r="23" spans="1:16" ht="40.5" customHeight="1" x14ac:dyDescent="0.25">
      <c r="A23" s="68"/>
      <c r="B23" s="40"/>
      <c r="C23" s="70"/>
      <c r="D23" s="72"/>
      <c r="E23" s="42"/>
      <c r="F23" s="46"/>
      <c r="G23" s="8"/>
      <c r="H23" s="26"/>
      <c r="I23" s="42"/>
      <c r="J23" s="42"/>
      <c r="K23" s="47" t="s">
        <v>40</v>
      </c>
      <c r="L23" s="8"/>
      <c r="M23" s="8"/>
      <c r="N23" s="9"/>
      <c r="O23" s="31"/>
      <c r="P23" s="46"/>
    </row>
    <row r="24" spans="1:16" ht="56.25" customHeight="1" x14ac:dyDescent="0.25">
      <c r="A24" s="39" t="s">
        <v>14</v>
      </c>
      <c r="B24" s="59" t="s">
        <v>36</v>
      </c>
      <c r="C24" s="14" t="s">
        <v>15</v>
      </c>
      <c r="D24" s="61" t="s">
        <v>37</v>
      </c>
      <c r="E24" s="29" t="s">
        <v>48</v>
      </c>
      <c r="F24" s="29" t="s">
        <v>48</v>
      </c>
      <c r="G24" s="29" t="s">
        <v>48</v>
      </c>
      <c r="H24" s="48">
        <v>0.9</v>
      </c>
      <c r="I24" s="30">
        <v>0.9</v>
      </c>
      <c r="J24" s="29" t="s">
        <v>48</v>
      </c>
      <c r="K24" s="44" t="s">
        <v>48</v>
      </c>
      <c r="L24" s="29" t="s">
        <v>48</v>
      </c>
      <c r="M24" s="29" t="s">
        <v>48</v>
      </c>
      <c r="N24" s="30" t="s">
        <v>48</v>
      </c>
      <c r="O24" s="45" t="s">
        <v>21</v>
      </c>
    </row>
    <row r="25" spans="1:16" ht="63.75" customHeight="1" x14ac:dyDescent="0.25">
      <c r="A25" s="7"/>
      <c r="B25" s="60"/>
      <c r="C25" s="55"/>
      <c r="D25" s="62"/>
      <c r="E25" s="8"/>
      <c r="F25" s="8"/>
      <c r="G25" s="8"/>
      <c r="H25" s="17" t="s">
        <v>22</v>
      </c>
      <c r="I25" s="9"/>
      <c r="J25" s="8"/>
      <c r="K25" s="8"/>
      <c r="L25" s="8"/>
      <c r="M25" s="8"/>
      <c r="N25" s="9"/>
      <c r="O25" s="31" t="e">
        <f>N24/I24</f>
        <v>#VALUE!</v>
      </c>
    </row>
    <row r="26" spans="1:16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6" x14ac:dyDescent="0.25">
      <c r="A27" s="19"/>
      <c r="B27" s="19"/>
      <c r="C27" s="3"/>
      <c r="D27" s="3"/>
      <c r="E27" s="3"/>
      <c r="F27" s="3"/>
      <c r="G27" s="3"/>
      <c r="H27" s="3"/>
      <c r="I27" s="3"/>
      <c r="J27" s="4"/>
      <c r="K27" s="3"/>
      <c r="L27" s="3"/>
      <c r="M27" s="3"/>
      <c r="N27" s="3"/>
      <c r="O27" s="3"/>
    </row>
    <row r="28" spans="1:16" x14ac:dyDescent="0.25">
      <c r="A28" s="20"/>
      <c r="B28" s="19"/>
      <c r="C28" s="3"/>
      <c r="D28" s="3"/>
      <c r="E28" s="3"/>
      <c r="F28" s="3"/>
      <c r="G28" s="3"/>
      <c r="H28" s="3"/>
      <c r="I28" s="3"/>
      <c r="J28" s="5"/>
      <c r="K28" s="4" t="s">
        <v>56</v>
      </c>
      <c r="L28" s="3"/>
      <c r="M28" s="3"/>
      <c r="N28" s="3"/>
      <c r="O28" s="3"/>
    </row>
    <row r="29" spans="1:16" x14ac:dyDescent="0.25">
      <c r="A29" s="23"/>
      <c r="B29" s="24"/>
      <c r="C29" s="18"/>
      <c r="D29" s="18"/>
      <c r="E29" s="18"/>
      <c r="F29" s="18"/>
      <c r="G29" s="3"/>
      <c r="H29" s="3"/>
      <c r="I29" s="3"/>
      <c r="J29" s="5"/>
      <c r="K29" s="5" t="s">
        <v>51</v>
      </c>
      <c r="L29" s="3"/>
      <c r="M29" s="3"/>
      <c r="N29" s="3"/>
      <c r="O29" s="3"/>
    </row>
    <row r="30" spans="1:16" x14ac:dyDescent="0.25">
      <c r="A30" s="23"/>
      <c r="B30" s="22"/>
      <c r="C30" s="18"/>
      <c r="D30" s="18"/>
      <c r="E30" s="18"/>
      <c r="F30" s="18"/>
      <c r="G30" s="3"/>
      <c r="H30" s="3"/>
      <c r="I30" s="3"/>
      <c r="J30" s="5"/>
      <c r="K30" s="5" t="s">
        <v>52</v>
      </c>
      <c r="L30" s="3"/>
      <c r="M30" s="3"/>
      <c r="N30" s="3"/>
      <c r="O30" s="3"/>
    </row>
    <row r="31" spans="1:16" x14ac:dyDescent="0.25">
      <c r="A31" s="21"/>
      <c r="B31" s="22"/>
      <c r="C31" s="18"/>
      <c r="D31" s="18"/>
      <c r="E31" s="18"/>
      <c r="F31" s="18"/>
      <c r="G31" s="3"/>
      <c r="H31" s="3"/>
      <c r="I31" s="3"/>
      <c r="J31" s="5"/>
      <c r="K31" s="3"/>
      <c r="L31" s="3"/>
      <c r="M31" s="3"/>
      <c r="N31" s="3"/>
      <c r="O31" s="3"/>
    </row>
    <row r="32" spans="1:16" x14ac:dyDescent="0.25">
      <c r="A32" s="19"/>
      <c r="B32" s="22"/>
      <c r="C32" s="18"/>
      <c r="D32" s="18"/>
      <c r="E32" s="18"/>
      <c r="F32" s="18"/>
      <c r="G32" s="3"/>
      <c r="H32" s="3"/>
      <c r="I32" s="3"/>
      <c r="J32" s="5"/>
      <c r="K32" s="3"/>
      <c r="L32" s="3"/>
      <c r="M32" s="3"/>
      <c r="N32" s="3"/>
      <c r="O32" s="3"/>
    </row>
    <row r="33" spans="1:15" x14ac:dyDescent="0.25">
      <c r="A33" s="19"/>
      <c r="B33" s="19"/>
      <c r="C33" s="3"/>
      <c r="D33" s="3"/>
      <c r="E33" s="3"/>
      <c r="F33" s="3"/>
      <c r="G33" s="3"/>
      <c r="H33" s="3"/>
      <c r="I33" s="3"/>
      <c r="J33" s="6"/>
      <c r="K33" s="3"/>
      <c r="L33" s="3"/>
      <c r="M33" s="3"/>
      <c r="N33" s="3"/>
      <c r="O33" s="3"/>
    </row>
    <row r="34" spans="1:15" x14ac:dyDescent="0.25">
      <c r="A34" s="3"/>
      <c r="B34" s="3"/>
      <c r="C34" s="3"/>
      <c r="D34" s="3"/>
      <c r="E34" s="3"/>
      <c r="F34" s="3"/>
      <c r="G34" s="3"/>
      <c r="H34" s="3"/>
      <c r="I34" s="3"/>
      <c r="J34" s="4"/>
      <c r="K34" s="6" t="s">
        <v>23</v>
      </c>
      <c r="L34" s="3"/>
      <c r="M34" s="3"/>
      <c r="N34" s="3"/>
      <c r="O34" s="3"/>
    </row>
    <row r="35" spans="1:15" x14ac:dyDescent="0.25">
      <c r="A35" s="3"/>
      <c r="B35" s="3"/>
      <c r="C35" s="3"/>
      <c r="D35" s="3"/>
      <c r="E35" s="3"/>
      <c r="F35" s="3"/>
      <c r="G35" s="3"/>
      <c r="H35" s="3"/>
      <c r="I35" s="3"/>
      <c r="J35" s="4"/>
      <c r="K35" s="4" t="s">
        <v>18</v>
      </c>
      <c r="L35" s="3"/>
      <c r="M35" s="3"/>
      <c r="N35" s="3"/>
      <c r="O35" s="3"/>
    </row>
    <row r="36" spans="1:15" x14ac:dyDescent="0.25">
      <c r="K36" s="4" t="s">
        <v>53</v>
      </c>
    </row>
  </sheetData>
  <mergeCells count="25">
    <mergeCell ref="O12:O13"/>
    <mergeCell ref="A1:O1"/>
    <mergeCell ref="A2:O2"/>
    <mergeCell ref="A3:O3"/>
    <mergeCell ref="A5:A6"/>
    <mergeCell ref="B5:B6"/>
    <mergeCell ref="C5:D6"/>
    <mergeCell ref="E5:I5"/>
    <mergeCell ref="J5:N5"/>
    <mergeCell ref="O5:O6"/>
    <mergeCell ref="A22:A23"/>
    <mergeCell ref="C22:C23"/>
    <mergeCell ref="D22:D23"/>
    <mergeCell ref="C7:D7"/>
    <mergeCell ref="B8:B12"/>
    <mergeCell ref="D8:D9"/>
    <mergeCell ref="D10:D11"/>
    <mergeCell ref="D12:D13"/>
    <mergeCell ref="B24:B25"/>
    <mergeCell ref="D24:D25"/>
    <mergeCell ref="D14:D15"/>
    <mergeCell ref="O14:O15"/>
    <mergeCell ref="D16:D17"/>
    <mergeCell ref="D18:D19"/>
    <mergeCell ref="D20:D21"/>
  </mergeCells>
  <printOptions horizontalCentered="1"/>
  <pageMargins left="0.43307086614173201" right="0.43307086614173201" top="0.60433070899999997" bottom="0.39370078740157499" header="0.31496062992126" footer="0.31496062992126"/>
  <pageSetup paperSize="10000" scale="99" fitToHeight="0" orientation="landscape" r:id="rId1"/>
  <rowBreaks count="1" manualBreakCount="1">
    <brk id="19" max="1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6"/>
  <sheetViews>
    <sheetView tabSelected="1" view="pageBreakPreview" zoomScaleNormal="85" zoomScaleSheetLayoutView="100" zoomScalePageLayoutView="55" workbookViewId="0">
      <selection activeCell="A2" sqref="A2:O2"/>
    </sheetView>
  </sheetViews>
  <sheetFormatPr defaultRowHeight="15" x14ac:dyDescent="0.25"/>
  <cols>
    <col min="1" max="1" width="4.5703125" customWidth="1"/>
    <col min="2" max="2" width="15.7109375" customWidth="1"/>
    <col min="3" max="3" width="4.28515625" customWidth="1"/>
    <col min="4" max="4" width="22.7109375" customWidth="1"/>
    <col min="5" max="7" width="10.28515625" customWidth="1"/>
    <col min="8" max="8" width="10.5703125" customWidth="1"/>
    <col min="9" max="9" width="9" customWidth="1"/>
    <col min="10" max="10" width="9.5703125" customWidth="1"/>
    <col min="11" max="13" width="9.7109375" customWidth="1"/>
    <col min="14" max="14" width="8.5703125" customWidth="1"/>
    <col min="15" max="15" width="11.28515625" customWidth="1"/>
  </cols>
  <sheetData>
    <row r="1" spans="1:15" ht="15.75" x14ac:dyDescent="0.25">
      <c r="A1" s="78" t="s">
        <v>60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1:15" ht="15.75" x14ac:dyDescent="0.25">
      <c r="A2" s="78" t="s">
        <v>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</row>
    <row r="3" spans="1:15" ht="15.75" x14ac:dyDescent="0.25">
      <c r="A3" s="78" t="s">
        <v>24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</row>
    <row r="4" spans="1:1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</row>
    <row r="5" spans="1:15" ht="15.75" customHeight="1" x14ac:dyDescent="0.25">
      <c r="A5" s="79" t="s">
        <v>16</v>
      </c>
      <c r="B5" s="81" t="s">
        <v>20</v>
      </c>
      <c r="C5" s="82" t="s">
        <v>19</v>
      </c>
      <c r="D5" s="83"/>
      <c r="E5" s="86" t="s">
        <v>0</v>
      </c>
      <c r="F5" s="87"/>
      <c r="G5" s="87"/>
      <c r="H5" s="87"/>
      <c r="I5" s="88"/>
      <c r="J5" s="86" t="s">
        <v>5</v>
      </c>
      <c r="K5" s="87"/>
      <c r="L5" s="87"/>
      <c r="M5" s="87"/>
      <c r="N5" s="88"/>
      <c r="O5" s="81" t="s">
        <v>6</v>
      </c>
    </row>
    <row r="6" spans="1:15" x14ac:dyDescent="0.25">
      <c r="A6" s="80"/>
      <c r="B6" s="81"/>
      <c r="C6" s="84"/>
      <c r="D6" s="85"/>
      <c r="E6" s="28" t="s">
        <v>1</v>
      </c>
      <c r="F6" s="28" t="s">
        <v>2</v>
      </c>
      <c r="G6" s="28" t="s">
        <v>3</v>
      </c>
      <c r="H6" s="28" t="s">
        <v>4</v>
      </c>
      <c r="I6" s="28" t="s">
        <v>17</v>
      </c>
      <c r="J6" s="28" t="s">
        <v>1</v>
      </c>
      <c r="K6" s="28" t="s">
        <v>2</v>
      </c>
      <c r="L6" s="28" t="s">
        <v>3</v>
      </c>
      <c r="M6" s="28" t="s">
        <v>4</v>
      </c>
      <c r="N6" s="28" t="s">
        <v>17</v>
      </c>
      <c r="O6" s="81"/>
    </row>
    <row r="7" spans="1:15" x14ac:dyDescent="0.25">
      <c r="A7" s="2">
        <v>1</v>
      </c>
      <c r="B7" s="1">
        <v>2</v>
      </c>
      <c r="C7" s="73">
        <v>3</v>
      </c>
      <c r="D7" s="74"/>
      <c r="E7" s="1">
        <v>4</v>
      </c>
      <c r="F7" s="1">
        <v>5</v>
      </c>
      <c r="G7" s="1">
        <v>6</v>
      </c>
      <c r="H7" s="1">
        <v>7</v>
      </c>
      <c r="I7" s="1">
        <v>8</v>
      </c>
      <c r="J7" s="1">
        <v>9</v>
      </c>
      <c r="K7" s="1">
        <v>10</v>
      </c>
      <c r="L7" s="1">
        <v>11</v>
      </c>
      <c r="M7" s="1">
        <v>12</v>
      </c>
      <c r="N7" s="1">
        <v>13</v>
      </c>
      <c r="O7" s="1">
        <v>14</v>
      </c>
    </row>
    <row r="8" spans="1:15" ht="15" customHeight="1" x14ac:dyDescent="0.25">
      <c r="A8" s="27" t="s">
        <v>8</v>
      </c>
      <c r="B8" s="75" t="s">
        <v>25</v>
      </c>
      <c r="C8" s="14" t="s">
        <v>9</v>
      </c>
      <c r="D8" s="61" t="s">
        <v>26</v>
      </c>
      <c r="E8" s="10" t="s">
        <v>48</v>
      </c>
      <c r="F8" s="10">
        <v>0.95</v>
      </c>
      <c r="G8" s="10" t="s">
        <v>48</v>
      </c>
      <c r="H8" s="10" t="s">
        <v>48</v>
      </c>
      <c r="I8" s="11">
        <v>0.95</v>
      </c>
      <c r="J8" s="10" t="s">
        <v>48</v>
      </c>
      <c r="K8" s="10">
        <v>0.99</v>
      </c>
      <c r="L8" s="10" t="s">
        <v>48</v>
      </c>
      <c r="M8" s="10" t="s">
        <v>48</v>
      </c>
      <c r="N8" s="11">
        <f>K8</f>
        <v>0.99</v>
      </c>
      <c r="O8" s="32" t="s">
        <v>21</v>
      </c>
    </row>
    <row r="9" spans="1:15" ht="27" customHeight="1" x14ac:dyDescent="0.25">
      <c r="A9" s="12"/>
      <c r="B9" s="59"/>
      <c r="C9" s="13"/>
      <c r="D9" s="63"/>
      <c r="E9" s="8"/>
      <c r="F9" s="17"/>
      <c r="G9" s="8"/>
      <c r="H9" s="8"/>
      <c r="I9" s="9"/>
      <c r="J9" s="17"/>
      <c r="L9" s="8"/>
      <c r="M9" s="17"/>
      <c r="N9" s="9"/>
      <c r="O9" s="31">
        <f>N8/I8</f>
        <v>1.0421052631578949</v>
      </c>
    </row>
    <row r="10" spans="1:15" ht="15" customHeight="1" x14ac:dyDescent="0.25">
      <c r="A10" s="12"/>
      <c r="B10" s="59"/>
      <c r="C10" s="14" t="s">
        <v>10</v>
      </c>
      <c r="D10" s="61" t="s">
        <v>27</v>
      </c>
      <c r="E10" s="10" t="s">
        <v>48</v>
      </c>
      <c r="F10" s="10">
        <v>0.95</v>
      </c>
      <c r="G10" s="10" t="s">
        <v>48</v>
      </c>
      <c r="H10" s="10" t="s">
        <v>48</v>
      </c>
      <c r="I10" s="11">
        <v>0.95</v>
      </c>
      <c r="J10" s="10" t="s">
        <v>48</v>
      </c>
      <c r="K10" s="10">
        <f>621/651*100%</f>
        <v>0.95391705069124422</v>
      </c>
      <c r="L10" s="10" t="s">
        <v>48</v>
      </c>
      <c r="M10" s="10" t="s">
        <v>48</v>
      </c>
      <c r="N10" s="11">
        <f>K10</f>
        <v>0.95391705069124422</v>
      </c>
      <c r="O10" s="32" t="s">
        <v>21</v>
      </c>
    </row>
    <row r="11" spans="1:15" ht="36" customHeight="1" x14ac:dyDescent="0.25">
      <c r="A11" s="12"/>
      <c r="B11" s="59"/>
      <c r="C11" s="13"/>
      <c r="D11" s="63"/>
      <c r="E11" s="8"/>
      <c r="F11" s="17"/>
      <c r="G11" s="8"/>
      <c r="H11" s="8"/>
      <c r="I11" s="9"/>
      <c r="J11" s="8"/>
      <c r="L11" s="8"/>
      <c r="M11" s="8"/>
      <c r="N11" s="9"/>
      <c r="O11" s="31">
        <f>N10/I10</f>
        <v>1.0041232112539413</v>
      </c>
    </row>
    <row r="12" spans="1:15" x14ac:dyDescent="0.25">
      <c r="A12" s="12"/>
      <c r="B12" s="59"/>
      <c r="C12" s="14" t="s">
        <v>11</v>
      </c>
      <c r="D12" s="61" t="s">
        <v>28</v>
      </c>
      <c r="E12" s="15" t="s">
        <v>48</v>
      </c>
      <c r="F12" s="10" t="s">
        <v>48</v>
      </c>
      <c r="G12" s="10">
        <v>0.96</v>
      </c>
      <c r="H12" s="10" t="s">
        <v>48</v>
      </c>
      <c r="I12" s="11">
        <v>0.96</v>
      </c>
      <c r="J12" s="10" t="s">
        <v>48</v>
      </c>
      <c r="K12" s="10" t="s">
        <v>48</v>
      </c>
      <c r="L12" s="10" t="s">
        <v>48</v>
      </c>
      <c r="M12" s="10">
        <v>1</v>
      </c>
      <c r="N12" s="11">
        <v>1</v>
      </c>
      <c r="O12" s="76"/>
    </row>
    <row r="13" spans="1:15" ht="54.75" customHeight="1" x14ac:dyDescent="0.25">
      <c r="A13" s="12"/>
      <c r="B13" s="38"/>
      <c r="C13" s="13"/>
      <c r="D13" s="62"/>
      <c r="E13" s="17"/>
      <c r="F13" s="8"/>
      <c r="G13" s="8"/>
      <c r="H13" s="8"/>
      <c r="I13" s="9"/>
      <c r="J13" s="26"/>
      <c r="K13" s="8"/>
      <c r="L13" s="8"/>
      <c r="M13" s="8"/>
      <c r="N13" s="9"/>
      <c r="O13" s="77"/>
    </row>
    <row r="14" spans="1:15" ht="15" customHeight="1" x14ac:dyDescent="0.25">
      <c r="A14" s="12"/>
      <c r="B14" s="38"/>
      <c r="C14" s="14" t="s">
        <v>12</v>
      </c>
      <c r="D14" s="61" t="s">
        <v>29</v>
      </c>
      <c r="E14" s="10" t="s">
        <v>48</v>
      </c>
      <c r="F14" s="10" t="s">
        <v>48</v>
      </c>
      <c r="G14" s="10">
        <v>0.96</v>
      </c>
      <c r="H14" s="10" t="s">
        <v>48</v>
      </c>
      <c r="I14" s="11">
        <v>0.96</v>
      </c>
      <c r="J14" s="50" t="s">
        <v>48</v>
      </c>
      <c r="K14" s="50" t="s">
        <v>48</v>
      </c>
      <c r="L14" s="10" t="s">
        <v>48</v>
      </c>
      <c r="M14" s="10" t="s">
        <v>48</v>
      </c>
      <c r="N14" s="11" t="s">
        <v>48</v>
      </c>
      <c r="O14" s="64" t="s">
        <v>49</v>
      </c>
    </row>
    <row r="15" spans="1:15" ht="36.75" customHeight="1" x14ac:dyDescent="0.25">
      <c r="A15" s="12"/>
      <c r="B15" s="38"/>
      <c r="C15" s="13"/>
      <c r="D15" s="63"/>
      <c r="E15" s="8"/>
      <c r="F15" s="17"/>
      <c r="G15" s="8"/>
      <c r="H15" s="8"/>
      <c r="I15" s="9"/>
      <c r="J15" s="17"/>
      <c r="K15" s="8"/>
      <c r="L15" s="8"/>
      <c r="M15" s="8"/>
      <c r="N15" s="9"/>
      <c r="O15" s="65"/>
    </row>
    <row r="16" spans="1:15" ht="15" customHeight="1" x14ac:dyDescent="0.25">
      <c r="A16" s="12"/>
      <c r="B16" s="38"/>
      <c r="C16" s="14" t="s">
        <v>13</v>
      </c>
      <c r="D16" s="61" t="s">
        <v>30</v>
      </c>
      <c r="E16" s="10">
        <v>0.92</v>
      </c>
      <c r="F16" s="10" t="s">
        <v>48</v>
      </c>
      <c r="G16" s="10" t="s">
        <v>48</v>
      </c>
      <c r="H16" s="10" t="s">
        <v>48</v>
      </c>
      <c r="I16" s="11">
        <v>0.92</v>
      </c>
      <c r="J16" s="10">
        <f>569/660*100%</f>
        <v>0.86212121212121207</v>
      </c>
      <c r="K16" s="51" t="s">
        <v>48</v>
      </c>
      <c r="L16" s="10" t="s">
        <v>48</v>
      </c>
      <c r="M16" s="10" t="s">
        <v>48</v>
      </c>
      <c r="N16" s="11">
        <f>J16</f>
        <v>0.86212121212121207</v>
      </c>
      <c r="O16" s="32" t="s">
        <v>21</v>
      </c>
    </row>
    <row r="17" spans="1:16" ht="99.75" customHeight="1" x14ac:dyDescent="0.25">
      <c r="A17" s="12"/>
      <c r="B17" s="38"/>
      <c r="C17" s="13"/>
      <c r="D17" s="63"/>
      <c r="E17" s="17"/>
      <c r="F17" s="17"/>
      <c r="G17" s="17"/>
      <c r="H17" s="17"/>
      <c r="I17" s="8"/>
      <c r="J17" s="17"/>
      <c r="K17" s="42"/>
      <c r="L17" s="17"/>
      <c r="M17" s="17"/>
      <c r="N17" s="8"/>
      <c r="O17" s="31">
        <f>N16/I16</f>
        <v>0.93708827404479567</v>
      </c>
    </row>
    <row r="18" spans="1:16" x14ac:dyDescent="0.25">
      <c r="A18" s="52"/>
      <c r="B18" s="52"/>
      <c r="C18" s="14" t="s">
        <v>31</v>
      </c>
      <c r="D18" s="61" t="s">
        <v>32</v>
      </c>
      <c r="E18" s="35" t="s">
        <v>48</v>
      </c>
      <c r="F18" s="35">
        <v>0.95</v>
      </c>
      <c r="G18" s="35" t="s">
        <v>48</v>
      </c>
      <c r="H18" s="35" t="s">
        <v>48</v>
      </c>
      <c r="I18" s="36">
        <v>0.95</v>
      </c>
      <c r="J18" s="10" t="s">
        <v>48</v>
      </c>
      <c r="K18" s="10">
        <v>1</v>
      </c>
      <c r="L18" s="10" t="s">
        <v>48</v>
      </c>
      <c r="M18" s="10" t="s">
        <v>48</v>
      </c>
      <c r="N18" s="11">
        <v>1</v>
      </c>
      <c r="O18" s="32" t="s">
        <v>21</v>
      </c>
    </row>
    <row r="19" spans="1:16" ht="54.75" customHeight="1" x14ac:dyDescent="0.25">
      <c r="A19" s="49"/>
      <c r="B19" s="49"/>
      <c r="C19" s="53"/>
      <c r="D19" s="62"/>
      <c r="E19" s="34">
        <v>0.95</v>
      </c>
      <c r="F19" s="25"/>
      <c r="G19" s="25"/>
      <c r="H19" s="25"/>
      <c r="I19" s="9"/>
      <c r="J19" s="16"/>
      <c r="K19" s="16" t="s">
        <v>39</v>
      </c>
      <c r="L19" s="16"/>
      <c r="M19" s="16"/>
      <c r="N19" s="9"/>
      <c r="O19" s="37"/>
    </row>
    <row r="20" spans="1:16" ht="15" customHeight="1" x14ac:dyDescent="0.25">
      <c r="A20" s="12"/>
      <c r="B20" s="38"/>
      <c r="C20" s="58" t="s">
        <v>34</v>
      </c>
      <c r="D20" s="66" t="s">
        <v>33</v>
      </c>
      <c r="E20" s="29" t="s">
        <v>48</v>
      </c>
      <c r="F20" s="29">
        <v>0.95</v>
      </c>
      <c r="G20" s="29" t="s">
        <v>48</v>
      </c>
      <c r="H20" s="29" t="s">
        <v>48</v>
      </c>
      <c r="I20" s="30">
        <v>0.95</v>
      </c>
      <c r="J20" s="29" t="s">
        <v>48</v>
      </c>
      <c r="K20" s="29">
        <f>71/71*100%</f>
        <v>1</v>
      </c>
      <c r="L20" s="29" t="s">
        <v>48</v>
      </c>
      <c r="M20" s="29" t="s">
        <v>48</v>
      </c>
      <c r="N20" s="30">
        <f>K20</f>
        <v>1</v>
      </c>
      <c r="O20" s="45" t="s">
        <v>21</v>
      </c>
    </row>
    <row r="21" spans="1:16" ht="52.5" customHeight="1" x14ac:dyDescent="0.25">
      <c r="A21" s="49"/>
      <c r="B21" s="49"/>
      <c r="C21" s="13"/>
      <c r="D21" s="62"/>
      <c r="E21" s="25"/>
      <c r="F21" s="25"/>
      <c r="G21" s="25"/>
      <c r="H21" s="25"/>
      <c r="I21" s="9"/>
      <c r="J21" s="8"/>
      <c r="K21" s="42"/>
      <c r="L21" s="8"/>
      <c r="M21" s="8"/>
      <c r="N21" s="9"/>
      <c r="O21" s="31">
        <f>N20/I20</f>
        <v>1.0526315789473684</v>
      </c>
    </row>
    <row r="22" spans="1:16" ht="40.5" customHeight="1" x14ac:dyDescent="0.25">
      <c r="A22" s="67"/>
      <c r="B22" s="43"/>
      <c r="C22" s="69" t="s">
        <v>35</v>
      </c>
      <c r="D22" s="71" t="s">
        <v>38</v>
      </c>
      <c r="E22" s="10" t="s">
        <v>48</v>
      </c>
      <c r="F22" s="41">
        <v>0.95</v>
      </c>
      <c r="G22" s="29" t="s">
        <v>48</v>
      </c>
      <c r="H22" s="48" t="s">
        <v>48</v>
      </c>
      <c r="I22" s="11">
        <v>0.95</v>
      </c>
      <c r="J22" s="10" t="s">
        <v>48</v>
      </c>
      <c r="K22" s="41">
        <v>1</v>
      </c>
      <c r="L22" s="29" t="s">
        <v>48</v>
      </c>
      <c r="M22" s="29" t="s">
        <v>48</v>
      </c>
      <c r="N22" s="30">
        <v>1</v>
      </c>
      <c r="O22" s="33"/>
    </row>
    <row r="23" spans="1:16" ht="40.5" customHeight="1" x14ac:dyDescent="0.25">
      <c r="A23" s="68"/>
      <c r="B23" s="40"/>
      <c r="C23" s="70"/>
      <c r="D23" s="72"/>
      <c r="E23" s="42"/>
      <c r="F23" s="46"/>
      <c r="G23" s="8"/>
      <c r="H23" s="26"/>
      <c r="I23" s="42"/>
      <c r="J23" s="42"/>
      <c r="K23" s="47" t="s">
        <v>40</v>
      </c>
      <c r="L23" s="8"/>
      <c r="M23" s="8"/>
      <c r="N23" s="9"/>
      <c r="O23" s="31"/>
      <c r="P23" s="46"/>
    </row>
    <row r="24" spans="1:16" ht="56.25" customHeight="1" x14ac:dyDescent="0.25">
      <c r="A24" s="39" t="s">
        <v>14</v>
      </c>
      <c r="B24" s="59" t="s">
        <v>36</v>
      </c>
      <c r="C24" s="14" t="s">
        <v>15</v>
      </c>
      <c r="D24" s="61" t="s">
        <v>37</v>
      </c>
      <c r="E24" s="29" t="s">
        <v>48</v>
      </c>
      <c r="F24" s="29" t="s">
        <v>48</v>
      </c>
      <c r="G24" s="29" t="s">
        <v>48</v>
      </c>
      <c r="H24" s="48">
        <v>0.9</v>
      </c>
      <c r="I24" s="30">
        <v>0.9</v>
      </c>
      <c r="J24" s="29" t="s">
        <v>48</v>
      </c>
      <c r="K24" s="44" t="s">
        <v>48</v>
      </c>
      <c r="L24" s="29" t="s">
        <v>48</v>
      </c>
      <c r="M24" s="29">
        <v>0.98870000000000002</v>
      </c>
      <c r="N24" s="30">
        <v>0.98870000000000002</v>
      </c>
      <c r="O24" s="45" t="s">
        <v>21</v>
      </c>
    </row>
    <row r="25" spans="1:16" ht="63.75" customHeight="1" x14ac:dyDescent="0.25">
      <c r="A25" s="7"/>
      <c r="B25" s="60"/>
      <c r="C25" s="13"/>
      <c r="D25" s="62"/>
      <c r="E25" s="8"/>
      <c r="F25" s="8"/>
      <c r="G25" s="8"/>
      <c r="H25" s="17" t="s">
        <v>22</v>
      </c>
      <c r="I25" s="9"/>
      <c r="J25" s="8"/>
      <c r="K25" s="8"/>
      <c r="L25" s="8"/>
      <c r="M25" s="8"/>
      <c r="N25" s="9"/>
      <c r="O25" s="31">
        <f>N24/I24</f>
        <v>1.0985555555555555</v>
      </c>
    </row>
    <row r="26" spans="1:16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</row>
    <row r="27" spans="1:16" x14ac:dyDescent="0.25">
      <c r="A27" s="19"/>
      <c r="B27" s="19"/>
      <c r="C27" s="3"/>
      <c r="D27" s="3"/>
      <c r="E27" s="3"/>
      <c r="F27" s="3"/>
      <c r="G27" s="3"/>
      <c r="H27" s="3"/>
      <c r="I27" s="3"/>
      <c r="J27" s="4"/>
      <c r="K27" s="3"/>
      <c r="L27" s="3"/>
      <c r="M27" s="3"/>
      <c r="N27" s="3"/>
      <c r="O27" s="3"/>
    </row>
    <row r="28" spans="1:16" x14ac:dyDescent="0.25">
      <c r="A28" s="20"/>
      <c r="B28" s="19"/>
      <c r="C28" s="3"/>
      <c r="D28" s="3"/>
      <c r="E28" s="3"/>
      <c r="F28" s="3"/>
      <c r="G28" s="3"/>
      <c r="H28" s="3"/>
      <c r="I28" s="3"/>
      <c r="J28" s="5"/>
      <c r="K28" s="4" t="s">
        <v>50</v>
      </c>
      <c r="L28" s="3"/>
      <c r="M28" s="3"/>
      <c r="N28" s="3"/>
      <c r="O28" s="3"/>
    </row>
    <row r="29" spans="1:16" x14ac:dyDescent="0.25">
      <c r="A29" s="23"/>
      <c r="B29" s="24"/>
      <c r="C29" s="18"/>
      <c r="D29" s="18"/>
      <c r="E29" s="18"/>
      <c r="F29" s="18"/>
      <c r="G29" s="3"/>
      <c r="H29" s="3"/>
      <c r="I29" s="3"/>
      <c r="J29" s="5"/>
      <c r="K29" s="5" t="s">
        <v>51</v>
      </c>
      <c r="L29" s="3"/>
      <c r="M29" s="3"/>
      <c r="N29" s="3"/>
      <c r="O29" s="3"/>
    </row>
    <row r="30" spans="1:16" x14ac:dyDescent="0.25">
      <c r="A30" s="23"/>
      <c r="B30" s="22"/>
      <c r="C30" s="18"/>
      <c r="D30" s="18"/>
      <c r="E30" s="18"/>
      <c r="F30" s="18"/>
      <c r="G30" s="3"/>
      <c r="H30" s="3"/>
      <c r="I30" s="3"/>
      <c r="J30" s="5"/>
      <c r="K30" s="5" t="s">
        <v>52</v>
      </c>
      <c r="L30" s="3"/>
      <c r="M30" s="3"/>
      <c r="N30" s="3"/>
      <c r="O30" s="3"/>
    </row>
    <row r="31" spans="1:16" x14ac:dyDescent="0.25">
      <c r="A31" s="21"/>
      <c r="B31" s="22"/>
      <c r="C31" s="18"/>
      <c r="D31" s="18"/>
      <c r="E31" s="18"/>
      <c r="F31" s="18"/>
      <c r="G31" s="3"/>
      <c r="H31" s="3"/>
      <c r="I31" s="3"/>
      <c r="J31" s="5"/>
      <c r="K31" s="3"/>
      <c r="L31" s="3"/>
      <c r="M31" s="3"/>
      <c r="N31" s="3"/>
      <c r="O31" s="3"/>
    </row>
    <row r="32" spans="1:16" x14ac:dyDescent="0.25">
      <c r="A32" s="19"/>
      <c r="B32" s="22"/>
      <c r="C32" s="18"/>
      <c r="D32" s="18"/>
      <c r="E32" s="18"/>
      <c r="F32" s="18"/>
      <c r="G32" s="3"/>
      <c r="H32" s="3"/>
      <c r="I32" s="3"/>
      <c r="J32" s="5"/>
      <c r="K32" s="3"/>
      <c r="L32" s="3"/>
      <c r="M32" s="3"/>
      <c r="N32" s="3"/>
      <c r="O32" s="3"/>
    </row>
    <row r="33" spans="1:15" x14ac:dyDescent="0.25">
      <c r="A33" s="19"/>
      <c r="B33" s="19"/>
      <c r="C33" s="3"/>
      <c r="D33" s="3"/>
      <c r="E33" s="3"/>
      <c r="F33" s="3"/>
      <c r="G33" s="3"/>
      <c r="H33" s="3"/>
      <c r="I33" s="3"/>
      <c r="J33" s="6"/>
      <c r="K33" s="3"/>
      <c r="L33" s="3"/>
      <c r="M33" s="3"/>
      <c r="N33" s="3"/>
      <c r="O33" s="3"/>
    </row>
    <row r="34" spans="1:15" x14ac:dyDescent="0.25">
      <c r="A34" s="3"/>
      <c r="B34" s="3"/>
      <c r="C34" s="3"/>
      <c r="D34" s="3"/>
      <c r="E34" s="3"/>
      <c r="F34" s="3"/>
      <c r="G34" s="3"/>
      <c r="H34" s="3"/>
      <c r="I34" s="3"/>
      <c r="J34" s="4"/>
      <c r="K34" s="6" t="s">
        <v>23</v>
      </c>
      <c r="L34" s="3"/>
      <c r="M34" s="3"/>
      <c r="N34" s="3"/>
      <c r="O34" s="3"/>
    </row>
    <row r="35" spans="1:15" x14ac:dyDescent="0.25">
      <c r="A35" s="3"/>
      <c r="B35" s="3"/>
      <c r="C35" s="3"/>
      <c r="D35" s="3"/>
      <c r="E35" s="3"/>
      <c r="F35" s="3"/>
      <c r="G35" s="3"/>
      <c r="H35" s="3"/>
      <c r="I35" s="3"/>
      <c r="J35" s="4"/>
      <c r="K35" s="4" t="s">
        <v>18</v>
      </c>
      <c r="L35" s="3"/>
      <c r="M35" s="3"/>
      <c r="N35" s="3"/>
      <c r="O35" s="3"/>
    </row>
    <row r="36" spans="1:15" x14ac:dyDescent="0.25">
      <c r="K36" s="4" t="s">
        <v>53</v>
      </c>
    </row>
  </sheetData>
  <mergeCells count="25">
    <mergeCell ref="A1:O1"/>
    <mergeCell ref="A2:O2"/>
    <mergeCell ref="A3:O3"/>
    <mergeCell ref="A5:A6"/>
    <mergeCell ref="B5:B6"/>
    <mergeCell ref="C5:D6"/>
    <mergeCell ref="E5:I5"/>
    <mergeCell ref="J5:N5"/>
    <mergeCell ref="O5:O6"/>
    <mergeCell ref="B24:B25"/>
    <mergeCell ref="D24:D25"/>
    <mergeCell ref="D16:D17"/>
    <mergeCell ref="D22:D23"/>
    <mergeCell ref="C7:D7"/>
    <mergeCell ref="D8:D9"/>
    <mergeCell ref="D10:D11"/>
    <mergeCell ref="D12:D13"/>
    <mergeCell ref="D14:D15"/>
    <mergeCell ref="B8:B12"/>
    <mergeCell ref="O14:O15"/>
    <mergeCell ref="O12:O13"/>
    <mergeCell ref="A22:A23"/>
    <mergeCell ref="C22:C23"/>
    <mergeCell ref="D18:D19"/>
    <mergeCell ref="D20:D21"/>
  </mergeCells>
  <printOptions horizontalCentered="1"/>
  <pageMargins left="0.43307086614173201" right="0.43307086614173201" top="0.60433070899999997" bottom="0.39370078740157499" header="0.31496062992126" footer="0.31496062992126"/>
  <pageSetup paperSize="10000" scale="99" fitToHeight="0" orientation="landscape" r:id="rId1"/>
  <rowBreaks count="1" manualBreakCount="1">
    <brk id="19" max="1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20"/>
  <sheetViews>
    <sheetView workbookViewId="0">
      <selection activeCell="D5" sqref="D5"/>
    </sheetView>
  </sheetViews>
  <sheetFormatPr defaultRowHeight="15" x14ac:dyDescent="0.25"/>
  <cols>
    <col min="3" max="3" width="3.7109375" customWidth="1"/>
  </cols>
  <sheetData>
    <row r="2" spans="2:3" x14ac:dyDescent="0.25">
      <c r="B2" t="s">
        <v>41</v>
      </c>
    </row>
    <row r="4" spans="2:3" x14ac:dyDescent="0.25">
      <c r="B4">
        <v>1</v>
      </c>
      <c r="C4" t="s">
        <v>42</v>
      </c>
    </row>
    <row r="5" spans="2:3" x14ac:dyDescent="0.25">
      <c r="C5" t="s">
        <v>44</v>
      </c>
    </row>
    <row r="6" spans="2:3" x14ac:dyDescent="0.25">
      <c r="C6" t="s">
        <v>45</v>
      </c>
    </row>
    <row r="7" spans="2:3" x14ac:dyDescent="0.25">
      <c r="C7" t="s">
        <v>46</v>
      </c>
    </row>
    <row r="8" spans="2:3" x14ac:dyDescent="0.25">
      <c r="C8" t="s">
        <v>47</v>
      </c>
    </row>
    <row r="16" spans="2:3" x14ac:dyDescent="0.25">
      <c r="B16">
        <v>2</v>
      </c>
      <c r="C16" t="s">
        <v>43</v>
      </c>
    </row>
    <row r="17" spans="3:3" x14ac:dyDescent="0.25">
      <c r="C17" t="s">
        <v>44</v>
      </c>
    </row>
    <row r="18" spans="3:3" x14ac:dyDescent="0.25">
      <c r="C18" t="s">
        <v>45</v>
      </c>
    </row>
    <row r="19" spans="3:3" x14ac:dyDescent="0.25">
      <c r="C19" t="s">
        <v>46</v>
      </c>
    </row>
    <row r="20" spans="3:3" x14ac:dyDescent="0.25">
      <c r="C20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2018 TW I</vt:lpstr>
      <vt:lpstr>2018 TW II</vt:lpstr>
      <vt:lpstr>2018 TW III</vt:lpstr>
      <vt:lpstr>2018 TW IV</vt:lpstr>
      <vt:lpstr>Sheet1</vt:lpstr>
      <vt:lpstr>'2018 TW I'!Print_Area</vt:lpstr>
      <vt:lpstr>'2018 TW II'!Print_Area</vt:lpstr>
      <vt:lpstr>'2018 TW III'!Print_Area</vt:lpstr>
      <vt:lpstr>'2018 TW IV'!Print_Area</vt:lpstr>
      <vt:lpstr>'2018 TW I'!Print_Titles</vt:lpstr>
      <vt:lpstr>'2018 TW II'!Print_Titles</vt:lpstr>
      <vt:lpstr>'2018 TW III'!Print_Titles</vt:lpstr>
      <vt:lpstr>'2018 TW IV'!Print_Titles</vt:lpstr>
    </vt:vector>
  </TitlesOfParts>
  <Company>Axioo Corp.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Axioo</dc:creator>
  <cp:lastModifiedBy>W10</cp:lastModifiedBy>
  <cp:lastPrinted>2019-02-14T02:03:34Z</cp:lastPrinted>
  <dcterms:created xsi:type="dcterms:W3CDTF">2015-04-08T01:31:14Z</dcterms:created>
  <dcterms:modified xsi:type="dcterms:W3CDTF">2019-02-18T02:08:19Z</dcterms:modified>
</cp:coreProperties>
</file>