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135" windowWidth="20730" windowHeight="9780" activeTab="1"/>
  </bookViews>
  <sheets>
    <sheet name="2018" sheetId="1" r:id="rId1"/>
    <sheet name="Jakin" sheetId="3" r:id="rId2"/>
    <sheet name="Lmp Jakin" sheetId="2" r:id="rId3"/>
    <sheet name="IKI" sheetId="4" r:id="rId4"/>
    <sheet name="Renaksi" sheetId="5" r:id="rId5"/>
  </sheets>
  <definedNames>
    <definedName name="_xlnm.Print_Area" localSheetId="1">Jakin!$A$1:$E$44</definedName>
    <definedName name="_xlnm.Print_Area" localSheetId="2">'Lmp Jakin'!$A$1:$F$32</definedName>
  </definedNames>
  <calcPr calcId="144525"/>
</workbook>
</file>

<file path=xl/calcChain.xml><?xml version="1.0" encoding="utf-8"?>
<calcChain xmlns="http://schemas.openxmlformats.org/spreadsheetml/2006/main">
  <c r="M79" i="5" l="1"/>
  <c r="M78" i="5"/>
  <c r="A59" i="5"/>
  <c r="A58" i="5"/>
  <c r="E31" i="2"/>
  <c r="E30" i="2"/>
  <c r="M50" i="5"/>
  <c r="M49" i="5"/>
  <c r="A28" i="5"/>
  <c r="A27" i="5"/>
  <c r="D44" i="3"/>
  <c r="M55" i="5" s="1"/>
  <c r="D43" i="3"/>
  <c r="M24" i="5" s="1"/>
  <c r="M54" i="5" s="1"/>
  <c r="D42" i="3"/>
  <c r="M23" i="5" s="1"/>
  <c r="M53" i="5" s="1"/>
  <c r="C20" i="3"/>
  <c r="C14" i="3"/>
  <c r="K79" i="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8" i="1"/>
  <c r="M83" i="5" l="1"/>
  <c r="M84" i="5"/>
  <c r="M85" i="5"/>
</calcChain>
</file>

<file path=xl/sharedStrings.xml><?xml version="1.0" encoding="utf-8"?>
<sst xmlns="http://schemas.openxmlformats.org/spreadsheetml/2006/main" count="523" uniqueCount="372">
  <si>
    <t>Lampiran Perjanjian Kinerja</t>
  </si>
  <si>
    <t>No</t>
  </si>
  <si>
    <t>Sasaran Strategis</t>
  </si>
  <si>
    <t>Indikator Kinerja</t>
  </si>
  <si>
    <t>Target</t>
  </si>
  <si>
    <t>Program</t>
  </si>
  <si>
    <t>Anggaran</t>
  </si>
  <si>
    <t>KEPALA BADAN</t>
  </si>
  <si>
    <t>KEPALA BIDANG</t>
  </si>
  <si>
    <t>PERENCANAAN PEMBANGUNAN</t>
  </si>
  <si>
    <t>DAERAH KABUPATEN MALANG</t>
  </si>
  <si>
    <t>Ir. TOMIE HERAWANTO, MP</t>
  </si>
  <si>
    <t>ANIK SUGIANTI HIDAYAT, SE., M.Si</t>
  </si>
  <si>
    <t>Pembina Utama Muda</t>
  </si>
  <si>
    <t>Pembina</t>
  </si>
  <si>
    <t>NIP. 19661126 199303 1 004</t>
  </si>
  <si>
    <t>Dalam rangka mewujudkan manajemen pemerintahan yang efektif, transparan, akuntabel serta berorientasi pada hasil, kami yang bertandatangan dibawah ini:</t>
  </si>
  <si>
    <t>Nama</t>
  </si>
  <si>
    <t>:</t>
  </si>
  <si>
    <t>WENNY WIJAYANTI, SS.</t>
  </si>
  <si>
    <t>Jabatan</t>
  </si>
  <si>
    <t>Badan Perencanaan Pembangunan Daerah Kabupaten Malang</t>
  </si>
  <si>
    <t>Selanjutnya disebut PIHAK PERTAMA,</t>
  </si>
  <si>
    <t>Selaku atasan pihak pertama, selanjutnya disebut PIHAK KEDUA,</t>
  </si>
  <si>
    <t>PIHAK PERTAMA berjanji akan mewujudkan target kinerja yang seharusnya sesuai lampiran perjanjian ini, dalam rangka mencapai target kinerja jangka menengah seperti yang telah ditetapkan dalam dokumen perencanaan. Keberhasilan dan kegagalan pencapaian target kinerja tersebut menjadi tanggung jawab kami.</t>
  </si>
  <si>
    <t>PIHAK KEDUA akan memberikan supervisi yang diperlukan serta akan melakukan evaluasi terhadap capaian kinerja dari perjanjian ini dan mengambil tindakan yang diperlukan dalam rangka pemberian penghargaan dan sanksi.</t>
  </si>
  <si>
    <t>PIHAK KEDUA</t>
  </si>
  <si>
    <t>PIHAK PERTAMA</t>
  </si>
  <si>
    <t>Penata Tingkat I</t>
  </si>
  <si>
    <t>ESELON III-b</t>
  </si>
  <si>
    <t>DATA PEGAWAI NEGERI SIPIL</t>
  </si>
  <si>
    <t>BADAN PERENCANAAN PEMBANGUNAN DAERAH KABUPATEN MALANG</t>
  </si>
  <si>
    <t>Data Per Agustus 2018</t>
  </si>
  <si>
    <t>Pangkat</t>
  </si>
  <si>
    <t>NIP</t>
  </si>
  <si>
    <t>Kegiatan</t>
  </si>
  <si>
    <t>19661126 199303 1 004</t>
  </si>
  <si>
    <t>MUHAMMAD IMRON ROSYADI, SE</t>
  </si>
  <si>
    <t>Pembina Tingkat I</t>
  </si>
  <si>
    <t>19690913 199603 1 005</t>
  </si>
  <si>
    <t>HERMAN ABDUL HADI, SE.</t>
  </si>
  <si>
    <t>19730328 199502 1 001</t>
  </si>
  <si>
    <t>SUPRIHATIN, SE.</t>
  </si>
  <si>
    <t>Penata Muda</t>
  </si>
  <si>
    <t>19761125 200701 2 013</t>
  </si>
  <si>
    <t>TAUFIK WIBISONO</t>
  </si>
  <si>
    <t>Penata</t>
  </si>
  <si>
    <t>19770404 200701 1 011</t>
  </si>
  <si>
    <t>ALI USMAN</t>
  </si>
  <si>
    <t>Pengatur Muda</t>
  </si>
  <si>
    <t>19740810 200701 1 016</t>
  </si>
  <si>
    <t>ANIMBAR WITONI</t>
  </si>
  <si>
    <t>K35072020002</t>
  </si>
  <si>
    <t>MUHAMMAD ARFIANSYAH</t>
  </si>
  <si>
    <t>K35072020003</t>
  </si>
  <si>
    <t>AHMAD FAJAR SODIQ</t>
  </si>
  <si>
    <t>K35072020004</t>
  </si>
  <si>
    <t>UMAR FAROUQ</t>
  </si>
  <si>
    <t>K35072020007</t>
  </si>
  <si>
    <t>YUDI ADI WINARNO</t>
  </si>
  <si>
    <t>K35072020013</t>
  </si>
  <si>
    <t>RISKA DUHITA ISTAFIANA</t>
  </si>
  <si>
    <t>K35072020028</t>
  </si>
  <si>
    <t>HARIYATI ANDAYANI, SE, MM.</t>
  </si>
  <si>
    <t>19720819 199703 2 006</t>
  </si>
  <si>
    <t>ABID RAKHMAT HIDAYAT, SE.</t>
  </si>
  <si>
    <t>Penata Muda Tingkat I</t>
  </si>
  <si>
    <t>19780508 201101 1 007</t>
  </si>
  <si>
    <t>WAHANA</t>
  </si>
  <si>
    <t>Pengatur</t>
  </si>
  <si>
    <t>19710329 200801 1 007</t>
  </si>
  <si>
    <t>AGUNG WIDODO</t>
  </si>
  <si>
    <t>19860806 201001 1 002</t>
  </si>
  <si>
    <t>SUNU KUKUH PUJI WIJAYA, S.PT.</t>
  </si>
  <si>
    <t>K35072020005</t>
  </si>
  <si>
    <t>HENI RETNOWATI, SE.</t>
  </si>
  <si>
    <t>19730502 199803 2 007</t>
  </si>
  <si>
    <t>ARMAN SEPTIYAN PRIBADI, S.PD</t>
  </si>
  <si>
    <t>K35072020008</t>
  </si>
  <si>
    <t>ADJARYANTO</t>
  </si>
  <si>
    <t>K35072020011</t>
  </si>
  <si>
    <t>DIKA AYU PURWANINGRUM, S.Kom</t>
  </si>
  <si>
    <t>K35072020031</t>
  </si>
  <si>
    <t>19690805 199803 2 008</t>
  </si>
  <si>
    <t>Penata  Tingkat I</t>
  </si>
  <si>
    <t>19730422 199903 2 008</t>
  </si>
  <si>
    <t>INDRIANI ASTUTI, SE.</t>
  </si>
  <si>
    <t>19750905 201001 2 005</t>
  </si>
  <si>
    <t>MOCHAMAD ANDY DEWANTO</t>
  </si>
  <si>
    <t>K35072020009</t>
  </si>
  <si>
    <t>HERMAN HIDAYAT, S.KOM</t>
  </si>
  <si>
    <t>19711205 200604 1 020</t>
  </si>
  <si>
    <t>TEGUH SANTOSO</t>
  </si>
  <si>
    <t>19780612 201001 1 002</t>
  </si>
  <si>
    <t>YUNAR PRIBADI, S.KOM</t>
  </si>
  <si>
    <t>K35072020016</t>
  </si>
  <si>
    <t>NANIE FEBRIYANTI, SE, MAP</t>
  </si>
  <si>
    <t>19750220 200501 2 009</t>
  </si>
  <si>
    <t>YUDIANTO</t>
  </si>
  <si>
    <t>19781202 200801 1 010</t>
  </si>
  <si>
    <t>PUNGKY INDAH PERMATASARI</t>
  </si>
  <si>
    <t>K35072020006</t>
  </si>
  <si>
    <t>INDAH SULISTYOWATI, ST, M.Si</t>
  </si>
  <si>
    <t>19720329 199803 2 006</t>
  </si>
  <si>
    <t>TRI SETYOPRAMBUDI, ST.</t>
  </si>
  <si>
    <t>19710606 200501 1 013</t>
  </si>
  <si>
    <t>SENO MAJID WICAKSONO, ST</t>
  </si>
  <si>
    <t>19831002 200904 1 001</t>
  </si>
  <si>
    <t>YOURIKE PRASISCA, ST</t>
  </si>
  <si>
    <t>K35072020018</t>
  </si>
  <si>
    <t>FARAH RAMADHIANI, S.Pi</t>
  </si>
  <si>
    <t>K35072020020</t>
  </si>
  <si>
    <t>ROY SURYA RAHARDIAN, ST, MT.</t>
  </si>
  <si>
    <t>19780313 200501 1 017</t>
  </si>
  <si>
    <t>HANTI DWI AFINA, ST</t>
  </si>
  <si>
    <t xml:space="preserve">Penata </t>
  </si>
  <si>
    <t>19821011 200712 2 002</t>
  </si>
  <si>
    <t>EKO NORULIYANTO, SE.</t>
  </si>
  <si>
    <t>19820709 200801 1 008</t>
  </si>
  <si>
    <t>INFIANDRI NURFADILAH, S.Tr.KL</t>
  </si>
  <si>
    <t>K35072020017</t>
  </si>
  <si>
    <t>DIAN RAMADHAN</t>
  </si>
  <si>
    <t>K35072020019</t>
  </si>
  <si>
    <t>YULIA KRESNAWATI, ST.</t>
  </si>
  <si>
    <t>19760716 200801 2 018</t>
  </si>
  <si>
    <t>SULIN ROMATI, ST.</t>
  </si>
  <si>
    <t>19830412 200904 2 003</t>
  </si>
  <si>
    <t>WAYAN WIDIYANTO, ST.</t>
  </si>
  <si>
    <t>19800628 201101 1 005</t>
  </si>
  <si>
    <t>RONI HIDAYAT</t>
  </si>
  <si>
    <t>K35072020001</t>
  </si>
  <si>
    <t>ADIONO, S.PD, M.SI</t>
  </si>
  <si>
    <t>19651225 198603 1 010</t>
  </si>
  <si>
    <t>BAYU INDRAYANTO, SE.</t>
  </si>
  <si>
    <t>19720713 200501 1 006</t>
  </si>
  <si>
    <t>EMMA KARTIKA, STP.</t>
  </si>
  <si>
    <t>19800427 200904 2 001</t>
  </si>
  <si>
    <t>DIAN ERLITASARI WIDODO, S.ST</t>
  </si>
  <si>
    <t>K35072020021</t>
  </si>
  <si>
    <t>ANGGANG SUMAKSONO, SE, M.Si.</t>
  </si>
  <si>
    <t>19700315 200604 1 011</t>
  </si>
  <si>
    <t>SUPANDI</t>
  </si>
  <si>
    <t>Pengatur Tingkat I</t>
  </si>
  <si>
    <t>19630803 198803 1 015</t>
  </si>
  <si>
    <t>HERDIANTI MUSTIKANINGSIH, SE</t>
  </si>
  <si>
    <t>K35072020022</t>
  </si>
  <si>
    <t>LUKMAN AGUNG PRASETYO</t>
  </si>
  <si>
    <t>K35072020029</t>
  </si>
  <si>
    <t>ANNA KAMILIA, SE</t>
  </si>
  <si>
    <t>19731216 200604 2 013</t>
  </si>
  <si>
    <t>TRIESYA APRILIA, S.KOM</t>
  </si>
  <si>
    <t>K35072020023</t>
  </si>
  <si>
    <t>I MADE PERSAHI JULIAWAN SE, M.SI</t>
  </si>
  <si>
    <t>19700721 199703 1 002</t>
  </si>
  <si>
    <t>IDRIS WAHYUDIANTO, S.Si.</t>
  </si>
  <si>
    <t>19730501 200604 1 009</t>
  </si>
  <si>
    <t>ASLAM, ST</t>
  </si>
  <si>
    <t>19770607 200903 1 002</t>
  </si>
  <si>
    <t>AGUM SEPTIAN GUMELAR, S.KOM</t>
  </si>
  <si>
    <t>K35072020024</t>
  </si>
  <si>
    <t>RR. DYAH LASTMI WH, SE.</t>
  </si>
  <si>
    <t>19700703 199703 2 007</t>
  </si>
  <si>
    <t>MITA OKTAFIANA DAVID, A.Md.</t>
  </si>
  <si>
    <t>19910507 201504 2 001</t>
  </si>
  <si>
    <t>DWINATA DESI PRIYO HANANTO</t>
  </si>
  <si>
    <t>K35072020010</t>
  </si>
  <si>
    <t>ANDRI EKO PRASETYO</t>
  </si>
  <si>
    <t>K35072020025</t>
  </si>
  <si>
    <t>FIRDA AYU SHINTA HERTASARI</t>
  </si>
  <si>
    <t>K35072020030</t>
  </si>
  <si>
    <t>IFFATUL ILMI, SH, MH.</t>
  </si>
  <si>
    <t>19820102 200904 2 004</t>
  </si>
  <si>
    <t>BASORI, SE</t>
  </si>
  <si>
    <t>19790502 200801 1 018</t>
  </si>
  <si>
    <t>GATOT SUWARDIYONO, S.KOM, M.KOM</t>
  </si>
  <si>
    <t>19690305 199003 1 005</t>
  </si>
  <si>
    <t>MURJIONO, SH.</t>
  </si>
  <si>
    <t>19670813 198803 1 007</t>
  </si>
  <si>
    <t>INDAH NUR ALIFIA RAHMA</t>
  </si>
  <si>
    <t>K35072020012</t>
  </si>
  <si>
    <t>NOVITA MAYA HAZIZA, S.Pi</t>
  </si>
  <si>
    <t>K35072020026</t>
  </si>
  <si>
    <t>NURUL AZIZAH APRILIA SARI</t>
  </si>
  <si>
    <t>K35072020027</t>
  </si>
  <si>
    <t>An. Kepala Badan Perencanaan  Pembangunan</t>
  </si>
  <si>
    <t>Kabupaten Malang</t>
  </si>
  <si>
    <t>Sekretaris</t>
  </si>
  <si>
    <t>NIP.  19681107 198903 1 008</t>
  </si>
  <si>
    <t>kasubag umum &amp; kepegawaian</t>
  </si>
  <si>
    <t>operator komputer kepegawaian</t>
  </si>
  <si>
    <t>pramu bhakti</t>
  </si>
  <si>
    <t>pengemudi</t>
  </si>
  <si>
    <t>analis jabatan</t>
  </si>
  <si>
    <t>pengadministrasi keuangan</t>
  </si>
  <si>
    <t>pengadministrasi barang</t>
  </si>
  <si>
    <t>bendahara</t>
  </si>
  <si>
    <t>operator komputer aset</t>
  </si>
  <si>
    <t>kasubag perencanaan, evaluasi &amp; pelaporan</t>
  </si>
  <si>
    <t>analis perencanaan, evaluasi dan pelaporan</t>
  </si>
  <si>
    <t>operator komputer pengolah data perencanaan evapor</t>
  </si>
  <si>
    <t>operator komputer pengolahan data perencanaan evapor</t>
  </si>
  <si>
    <t>kasubid perencanaan sosial budaya</t>
  </si>
  <si>
    <t>analis sosial budaya</t>
  </si>
  <si>
    <t>operator komputer data sosial budaya</t>
  </si>
  <si>
    <t>kasubid perencanaan pemerintahan</t>
  </si>
  <si>
    <t>pengelola bahan perencanaan</t>
  </si>
  <si>
    <t>operator komputer data perencanaan pemerintahan</t>
  </si>
  <si>
    <t>kasubid perencanaan kesejahteraan rakyat</t>
  </si>
  <si>
    <t>pengolah data perencanaan program perencanaan</t>
  </si>
  <si>
    <t>operator komputer data kesejahteraan rakyat</t>
  </si>
  <si>
    <t>kabid perencanaan pembangunan infrastruktur dan pengembangan wilayah</t>
  </si>
  <si>
    <t>kasubid perencanaan sarana prasarana perhubungan</t>
  </si>
  <si>
    <t>analis pengembangan sarana prasarana</t>
  </si>
  <si>
    <t>pengolah data perencanaan sarana prasarana perhubungan</t>
  </si>
  <si>
    <t>kasubid perencanaan pengembangan wilayah &amp; permukiman</t>
  </si>
  <si>
    <t>analisis pengembangan infrastruktur</t>
  </si>
  <si>
    <t>pengolah data perencanaan &amp; program</t>
  </si>
  <si>
    <t>pengolah data perencanaan pengembangan wilayah &amp; permukiman</t>
  </si>
  <si>
    <t>kasubid perencanaan sda, lingkungan hidup &amp; sumber daya air</t>
  </si>
  <si>
    <t>analis pengembangan wilayah</t>
  </si>
  <si>
    <t>analis perencanaan</t>
  </si>
  <si>
    <t>operator komputer perencanaan sda, lingkungan hidup &amp; sumber daya air</t>
  </si>
  <si>
    <t>kabid perencanaan ekonomi</t>
  </si>
  <si>
    <t>kasubid perencanaan ekonomi primer</t>
  </si>
  <si>
    <t>analis peningkatan usaha pertanian &amp; agro</t>
  </si>
  <si>
    <t>operator komputer perencanaan pembangunan ekonomi primer</t>
  </si>
  <si>
    <t>kasubid perencanaan ekonomi sekunder</t>
  </si>
  <si>
    <t>pengolah data perencanaan program ekonomi</t>
  </si>
  <si>
    <t>operator komputer perencanaan pembangunan ekonomi sekunder</t>
  </si>
  <si>
    <t>analis perekonomian sekunder</t>
  </si>
  <si>
    <t>kasubid perencanaan ekonomi tersier</t>
  </si>
  <si>
    <t>operator komputer perencanaan pembangunan ekonomi tersier</t>
  </si>
  <si>
    <t>kabid pengendalian &amp; evaluasi pembangunan</t>
  </si>
  <si>
    <t>kasubid pendanaan program pembangunan</t>
  </si>
  <si>
    <t>analis program pembangunan</t>
  </si>
  <si>
    <t>operator komputer pengendalian &amp; evaluasi pembangunan</t>
  </si>
  <si>
    <t>kasubid pengendalian rencana pembangunan</t>
  </si>
  <si>
    <t>penyusun bahan kebijakan</t>
  </si>
  <si>
    <t>operator komputer pendanaan program pembangunan</t>
  </si>
  <si>
    <t>pengolah data pengendalian rencana pembangunan</t>
  </si>
  <si>
    <t>kasubid evaluasi &amp; sistem pembangunan</t>
  </si>
  <si>
    <t>pengolah data perencanaan &amp; program evaluasi</t>
  </si>
  <si>
    <t>kepala upt pelayanan data pembangunan &amp; perencanaan kesra</t>
  </si>
  <si>
    <t>kasubag tata usaha upt</t>
  </si>
  <si>
    <t>operator komputer penanggulangan kemiskinan</t>
  </si>
  <si>
    <t>tenaga administrasi penanggulangan kemiskinan</t>
  </si>
  <si>
    <t>Sekretaris Badan</t>
  </si>
  <si>
    <t>Pengadministrasi Umum</t>
  </si>
  <si>
    <t>Pengadministrasi Kepegawaian</t>
  </si>
  <si>
    <t>Pengadministrasi Persuratan</t>
  </si>
  <si>
    <t>Kasubag Keuangan &amp; Aset</t>
  </si>
  <si>
    <t>Kabid Perencanaan Pemerintahan &amp; Sosial Budaya</t>
  </si>
  <si>
    <t>INDIKATOR KINERJA INDIVIDU</t>
  </si>
  <si>
    <t>1.</t>
  </si>
  <si>
    <t>2.</t>
  </si>
  <si>
    <t>Tugas</t>
  </si>
  <si>
    <t>Melaksanakan tugas lain yang diberikan oleh Kepala Badan sesuai dengan bidang tugasnya.</t>
  </si>
  <si>
    <t>3.</t>
  </si>
  <si>
    <t>Fungsi</t>
  </si>
  <si>
    <t>4.</t>
  </si>
  <si>
    <t>No.</t>
  </si>
  <si>
    <t>Sasaran/Kinerja Utama</t>
  </si>
  <si>
    <t>Indikator Kinerja Utama</t>
  </si>
  <si>
    <t>Penjelasan/Formulasi Penghitungan</t>
  </si>
  <si>
    <t>Sumber Data</t>
  </si>
  <si>
    <t xml:space="preserve"> x 100%</t>
  </si>
  <si>
    <t>Buku Laporan hasil Monev</t>
  </si>
  <si>
    <t>DAN PENGEMBANGAN WILAYAH</t>
  </si>
  <si>
    <t>Kepala Badan Perencanaan Pembangunan Daerah Kabupaten Malang</t>
  </si>
  <si>
    <t>KEPALA BIDANG PERENCANAAN PEMBANGUNAN INFRASTRUKTUR DAN PENGEMBANGAN WILAYAH</t>
  </si>
  <si>
    <t>Meningkatnya kualitas perencanaan infrastruktur perhubungan yang baik</t>
  </si>
  <si>
    <t>Persentase pelaksanaan kajian pra kelayakan penyediaan fasilitas perhubungan</t>
  </si>
  <si>
    <t>Meningkatnya kualitas perencanaan pengembangan wilayah yang baik</t>
  </si>
  <si>
    <t>Persentase pelaksanaan koordinasi permukiman</t>
  </si>
  <si>
    <t>Meningkatnya kualitas perencanaan sumber daya alam, lingkungan hidup dan sumber daya air yang baik</t>
  </si>
  <si>
    <t>PERENCANAAN PEMBANGUNAN INFRASTRUKTUR</t>
  </si>
  <si>
    <t>Kepala Bidang Perencanaan Pembangunan Infrastruktur dan Pengembangan Wilayah</t>
  </si>
  <si>
    <t>Melaksanakan perumusan kebijakan dan penyusunan rencana pembangunan daerah yang meliputi perencanaan pengembangan wilayah dan</t>
  </si>
  <si>
    <t>permukiman, infrastruktur perhubungan, sumber daya alam, lingkungan hidup, dan sumber daya air;</t>
  </si>
  <si>
    <t>Pelaksanaan inventarisasi permasalahan bidang infrastruktur dan pengembangan wilayah;</t>
  </si>
  <si>
    <t>Pelaksanaan penyusunan kajian kebijakan di bidang infrastruktur dan pengembangan wilayah;</t>
  </si>
  <si>
    <t>Pelaksanaan penyusunan rencana pembangunan bidang infrastruktur dan pengembangan wilayah;</t>
  </si>
  <si>
    <t>Pelaksanaan koordinasi, integrasi, dan sinkronisasi rencana program pembangunan sektoral dan spasial.</t>
  </si>
  <si>
    <t>Meningkatnya kualitas  perencanaan infrastruktur perhubungan yang baik</t>
  </si>
  <si>
    <t>Jumlah dokumen kajian pra kelayakan yang tersusun</t>
  </si>
  <si>
    <t>Buku Laporan hasil Studi Pra Kelayakan</t>
  </si>
  <si>
    <t>Jumlah dokumen kajian pra kelayakan yang direncanakan</t>
  </si>
  <si>
    <t xml:space="preserve">Meningkatnya kualitas  perencanaan pengembangan wilayah dan permukiman yang baik </t>
  </si>
  <si>
    <t xml:space="preserve">Persentase pelaksanaan koordinasi pengembangan wilayah </t>
  </si>
  <si>
    <t>Jumlah rapat koordinasi pengembangan wilayah yang terealisasi</t>
  </si>
  <si>
    <t>Buku rencana hasil studi pengembangan wilayah strategis</t>
  </si>
  <si>
    <t>Jumlah rapat koordinasi pengembangan wilayah yang direncanakan</t>
  </si>
  <si>
    <t>Jumlah rapat koordinasi permukiman yang terealisasi</t>
  </si>
  <si>
    <t>Laporan hasil monev koordinasi permukiman</t>
  </si>
  <si>
    <t>Jumlah rapat koordinasi permukiman yang direncanakan</t>
  </si>
  <si>
    <t>Meningkatnya kualitas  perencanaan sumber daya alam, lingkungan hidup, dan sumber daya air yang baik</t>
  </si>
  <si>
    <t xml:space="preserve">Persentase pelaksanaan koordinasi kegiatan  Sumber Daya Alam, Lingkungan Hidup, dan Sumber Daya Air </t>
  </si>
  <si>
    <t>Jumlah Laporan hasil monitoring yang terealisasi</t>
  </si>
  <si>
    <t>Jumlah laporan hasil monitoring yang direncanakan</t>
  </si>
  <si>
    <t>RENCANA AKSI PENCAPAIAN KINERJA TAHUN 2018</t>
  </si>
  <si>
    <t>Sasaran</t>
  </si>
  <si>
    <t xml:space="preserve">Indikator  Kinerja </t>
  </si>
  <si>
    <t xml:space="preserve">Target </t>
  </si>
  <si>
    <t xml:space="preserve">I </t>
  </si>
  <si>
    <t xml:space="preserve">II </t>
  </si>
  <si>
    <t xml:space="preserve">III </t>
  </si>
  <si>
    <t xml:space="preserve">IV </t>
  </si>
  <si>
    <t xml:space="preserve">No. </t>
  </si>
  <si>
    <t xml:space="preserve">Aksi/Kegiatan </t>
  </si>
  <si>
    <t xml:space="preserve">Jadwal Pelaksanaan </t>
  </si>
  <si>
    <t xml:space="preserve">Output/Keluaran </t>
  </si>
  <si>
    <t xml:space="preserve">Program </t>
  </si>
  <si>
    <t xml:space="preserve">Rp. </t>
  </si>
  <si>
    <t xml:space="preserve">√ </t>
  </si>
  <si>
    <t>Memonitoring Pelaksanaan penyusunan lapdal dan pengolahan data</t>
  </si>
  <si>
    <t>Memonitoring Pelaksanaan penyusunan analisis dan penyusunan draft laporan akhir</t>
  </si>
  <si>
    <t>Menerima Buku Laporan Akhir dan Peta setelah perbaikan</t>
  </si>
  <si>
    <t>Editing atau Penyempurnaan data</t>
  </si>
  <si>
    <t>20 Buku Lapdal</t>
  </si>
  <si>
    <t>35 Buku Lap. Akhir &amp; Album Peta</t>
  </si>
  <si>
    <t>Buku Laporan</t>
  </si>
  <si>
    <t>Kepala Bidang Perencanaan Pembangunan Infrastruktur dan Pengembangan  Wilayah</t>
  </si>
  <si>
    <t>BIDANG PERENCANAAN PEMBANGUNAN INFRASTRUKTUR DAN PENGEMBANGAN  WILAYAH</t>
  </si>
  <si>
    <t>20 Buku Lap. Antara</t>
  </si>
  <si>
    <t>Kepala Bidang Perencanaan Pembangunan Infrastruktur</t>
  </si>
  <si>
    <t xml:space="preserve"> dan Pengembangan  Wilayah</t>
  </si>
  <si>
    <t>Meningkatnya kualitas Perencanaan sumberdaya alam lingkungan Hidup dan Sumberdaya air yang baik</t>
  </si>
  <si>
    <t>Persentase Pelaksanaan Kegiatan identifikasi Sumber Daya Air, lingkungan hidup dan sumberdaya alam</t>
  </si>
  <si>
    <t>Lap. Survey</t>
  </si>
  <si>
    <t>Lap. Hasil Analisa</t>
  </si>
  <si>
    <t>Review KLHS</t>
  </si>
  <si>
    <t>Pembahasan</t>
  </si>
  <si>
    <t>PERJANJIAN KINERJA TAHUN 2018</t>
  </si>
  <si>
    <t>PEJABAT ESELON III-b</t>
  </si>
  <si>
    <t>Persentase ketersediaan Dokumen Perencanaan Pembangunan Infrastruktur dan Pengembangan Wilayah</t>
  </si>
  <si>
    <t>Perencanaan Pembangunan Infrastruktur dan Pengembangan Wilayah</t>
  </si>
  <si>
    <t>NIP. 19720329 199803 2 006</t>
  </si>
  <si>
    <t xml:space="preserve">Memerintahkan kepada Kasubid Perencanaan Sarana Prasarana Perhubungan untuk melaksanakkan kegiatan </t>
  </si>
  <si>
    <t>2 SPK</t>
  </si>
  <si>
    <t>2 Buku Lapdal</t>
  </si>
  <si>
    <t>2 Laporan Analisa</t>
  </si>
  <si>
    <t>Memonitoring pelaksanaan penyusunan draft dan diskusi laporan akhir</t>
  </si>
  <si>
    <t>2 Laporan Draf Laporan Akhir</t>
  </si>
  <si>
    <t>1 Buku Lap. Akhir &amp; Album Peta</t>
  </si>
  <si>
    <t>Studi Pengembangan Trase Jalan Tol Menuju Malang Selatan dan Masterplan Penanganan Drainase di Wilayah Pengembangan Lingkar Kota</t>
  </si>
  <si>
    <t>Memerintahkan Kasubid Perencanaan Pengembangan Wilayah dan Permukiman untuk melaksanakan kegiatan</t>
  </si>
  <si>
    <t>4 SPK dan 4 SK</t>
  </si>
  <si>
    <t>Memonitoring pelaksanaan penyusunan lapdal dan pengolahan data</t>
  </si>
  <si>
    <t>Memonitoring pelaksanaan penyusunan analisis dan penyusunan draft laporan akhir</t>
  </si>
  <si>
    <t>20 Buku Laporan Draf Laporan Akhir</t>
  </si>
  <si>
    <t>Persiapan Administrasi/Penyusunan Lembar Kerja</t>
  </si>
  <si>
    <t>SK Pokja AMPL dan Rencana Kegiatan</t>
  </si>
  <si>
    <t>Pengumpulan data</t>
  </si>
  <si>
    <t>Database Infrs. Perum</t>
  </si>
  <si>
    <t>Persiapan Rapat Pembahasan dan Pengolahan Data</t>
  </si>
  <si>
    <t>Finishing dan penyajian data</t>
  </si>
  <si>
    <t>Draft Laporan</t>
  </si>
  <si>
    <t xml:space="preserve">1. Studi Kegiatan Pengembangan Kawasan Pariwisata di Wilayah Pengembangan Kepanjen dalam rangka mendukung KSPN
2. Dokumen Studi Kelayakan Optimalisasi Potensi Pendanaan Non Pemerintah untuk Universal Access di Wilayah Pengembangan Pujon
3. Dokumen Studi Kebijakan Insentif dan Disensentif Alih Fungsi Lahan Kabupaten Malang
4. Pemutakhiran Gallery Planning Bidang Perencanaan Infrastruktur dan Pengembangan Wilayah
</t>
  </si>
  <si>
    <t>5. Koordinasi dan pengendalian Pelaksanaan Perencanaan pelayanan infrastruktur perumahan permukiman</t>
  </si>
  <si>
    <t>Persentase pelaksanaan koordinasi pengembangan wilayah</t>
  </si>
  <si>
    <t>Memerintahkan Kasubid Perencanaan Sumberdaya Alam, Lingkungan Hidup, dan Sumberdaya Air yang baik untuk melakukan persiapan</t>
  </si>
  <si>
    <t>Identifikasi isu-isu dan permasalahan lingkungan hidup strategis</t>
  </si>
  <si>
    <t>Studi Data Sekunder</t>
  </si>
  <si>
    <t>Database</t>
  </si>
  <si>
    <t>Survey Data dan FGD</t>
  </si>
  <si>
    <t>Analisa Data</t>
  </si>
  <si>
    <t>Pelaporan</t>
  </si>
  <si>
    <t xml:space="preserve">1. Koordinasi Pelaksanaan Proses Persetujuan Substansi Kajian Lingkungan Hidup Strategis
2. Penyusunan Dokumen Pengembangan Desa Wisata
3. Penyusunan Dokumen Rencana Aksi Daerah Adaptasi Perubahan Iklim
</t>
  </si>
  <si>
    <t>Kepanjen,                           2018</t>
  </si>
  <si>
    <t>Kepanjen,                              2018</t>
  </si>
  <si>
    <t>KEPALA BIDANG PERENCANAAN PEMBANGUNAN INFRASTRUKTUR 
DAN PENGEMBANGAN WILAYAH</t>
  </si>
  <si>
    <t>KEPALA BIDANG PERENCANAAN PEMBANGUNAN INFRASTRUKTUR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</si>
</sst>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 #,##0.00_-;_-* &quot;-&quot;??_-;_-@_-"/>
    <numFmt numFmtId="165" formatCode="_([$Rp-421]* #,##0_);_([$Rp-421]* \(#,##0\);_([$Rp-421]* &quot;-&quot;_);_(@_)"/>
    <numFmt numFmtId="166" formatCode="_(* #,##0_);_(* \(#,##0\);_(* &quot;-&quot;??_);_(@_)"/>
  </numFmts>
  <fonts count="26"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name val="Arial"/>
      <family val="2"/>
    </font>
    <font>
      <b/>
      <sz val="16"/>
      <name val="Trebuchet MS"/>
      <family val="2"/>
    </font>
    <font>
      <sz val="11"/>
      <name val="Trebuchet MS"/>
      <family val="2"/>
    </font>
    <font>
      <b/>
      <sz val="12"/>
      <name val="Trebuchet MS"/>
      <family val="2"/>
    </font>
    <font>
      <sz val="12"/>
      <name val="Trebuchet MS"/>
      <family val="2"/>
    </font>
    <font>
      <b/>
      <sz val="10"/>
      <name val="Trebuchet MS"/>
      <family val="2"/>
    </font>
    <font>
      <b/>
      <u/>
      <sz val="12"/>
      <name val="Trebuchet MS"/>
      <family val="2"/>
    </font>
    <font>
      <sz val="10"/>
      <name val="Trebuchet MS"/>
      <family val="2"/>
    </font>
    <font>
      <sz val="11"/>
      <name val="Arial"/>
      <family val="2"/>
    </font>
    <font>
      <b/>
      <sz val="11"/>
      <name val="Arial"/>
      <family val="2"/>
    </font>
    <font>
      <b/>
      <sz val="11"/>
      <name val="Trebuchet MS"/>
      <family val="2"/>
    </font>
    <font>
      <b/>
      <sz val="12"/>
      <name val="Arial"/>
      <family val="2"/>
    </font>
    <font>
      <sz val="12"/>
      <name val="Arial"/>
      <family val="2"/>
    </font>
    <font>
      <b/>
      <u/>
      <sz val="12"/>
      <name val="Arial"/>
      <family val="2"/>
    </font>
    <font>
      <b/>
      <sz val="14"/>
      <name val="Arial"/>
      <family val="2"/>
    </font>
    <font>
      <sz val="12"/>
      <name val="Calibri"/>
      <family val="2"/>
      <scheme val="minor"/>
    </font>
    <font>
      <b/>
      <sz val="11"/>
      <color rgb="FFFF0000"/>
      <name val="Arial"/>
      <family val="2"/>
    </font>
    <font>
      <b/>
      <sz val="9"/>
      <name val="Arial"/>
      <family val="2"/>
    </font>
    <font>
      <b/>
      <sz val="13"/>
      <name val="Arial"/>
      <family val="2"/>
    </font>
    <font>
      <sz val="11"/>
      <name val="Calibri"/>
      <family val="2"/>
      <scheme val="minor"/>
    </font>
    <font>
      <u/>
      <sz val="12"/>
      <name val="Arial"/>
      <family val="2"/>
    </font>
    <font>
      <sz val="12"/>
      <color theme="1"/>
      <name val="Arial"/>
      <family val="2"/>
    </font>
  </fonts>
  <fills count="7">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20">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3" fillId="0" borderId="0"/>
    <xf numFmtId="0" fontId="4" fillId="0" borderId="0"/>
    <xf numFmtId="0" fontId="1" fillId="0" borderId="0"/>
    <xf numFmtId="164" fontId="4" fillId="0" borderId="0" applyFont="0" applyFill="0" applyBorder="0" applyAlignment="0" applyProtection="0"/>
    <xf numFmtId="9" fontId="1" fillId="0" borderId="0" applyFont="0" applyFill="0" applyBorder="0" applyAlignment="0" applyProtection="0"/>
  </cellStyleXfs>
  <cellXfs count="269">
    <xf numFmtId="0" fontId="0" fillId="0" borderId="0" xfId="0"/>
    <xf numFmtId="0" fontId="16" fillId="0" borderId="0" xfId="1" applyFont="1" applyBorder="1"/>
    <xf numFmtId="0" fontId="16" fillId="0" borderId="0" xfId="1" applyFont="1" applyBorder="1" applyAlignment="1">
      <alignment horizontal="center" vertical="top"/>
    </xf>
    <xf numFmtId="0" fontId="17" fillId="0" borderId="0" xfId="1" applyFont="1" applyAlignment="1">
      <alignment horizontal="center"/>
    </xf>
    <xf numFmtId="0" fontId="16" fillId="0" borderId="0" xfId="1" applyFont="1" applyAlignment="1">
      <alignment horizontal="center"/>
    </xf>
    <xf numFmtId="0" fontId="0" fillId="0" borderId="7" xfId="3" applyFont="1" applyBorder="1"/>
    <xf numFmtId="0" fontId="4" fillId="0" borderId="0" xfId="2"/>
    <xf numFmtId="0" fontId="6" fillId="0" borderId="0" xfId="2" applyFont="1" applyFill="1"/>
    <xf numFmtId="0" fontId="6" fillId="0" borderId="0" xfId="2" applyFont="1" applyFill="1" applyAlignment="1">
      <alignment horizontal="center"/>
    </xf>
    <xf numFmtId="0" fontId="7" fillId="0" borderId="0" xfId="2" applyFont="1" applyFill="1"/>
    <xf numFmtId="0" fontId="8" fillId="0" borderId="0" xfId="2" applyFont="1" applyFill="1"/>
    <xf numFmtId="0" fontId="8" fillId="0" borderId="0" xfId="2" applyFont="1" applyFill="1" applyAlignment="1">
      <alignment horizontal="center"/>
    </xf>
    <xf numFmtId="0" fontId="7" fillId="0" borderId="0" xfId="2" applyFont="1" applyFill="1" applyAlignment="1">
      <alignment vertical="center"/>
    </xf>
    <xf numFmtId="0" fontId="8" fillId="0" borderId="0" xfId="2" applyFont="1" applyFill="1" applyAlignment="1">
      <alignment vertical="center"/>
    </xf>
    <xf numFmtId="0" fontId="8" fillId="0" borderId="0" xfId="2" applyFont="1" applyFill="1" applyBorder="1" applyAlignment="1">
      <alignment horizontal="center" vertical="center"/>
    </xf>
    <xf numFmtId="0" fontId="8" fillId="0" borderId="0" xfId="2" applyFont="1" applyFill="1" applyAlignment="1">
      <alignment horizontal="center" vertical="center"/>
    </xf>
    <xf numFmtId="0" fontId="8" fillId="0" borderId="0" xfId="2" applyFont="1" applyFill="1" applyBorder="1" applyAlignment="1">
      <alignment vertical="center"/>
    </xf>
    <xf numFmtId="0" fontId="10" fillId="0" borderId="0" xfId="2" applyFont="1" applyFill="1" applyBorder="1" applyAlignment="1">
      <alignment vertical="center"/>
    </xf>
    <xf numFmtId="0" fontId="10" fillId="0" borderId="0" xfId="2" applyFont="1" applyFill="1" applyBorder="1" applyAlignment="1">
      <alignment horizontal="center" vertical="center"/>
    </xf>
    <xf numFmtId="0" fontId="8" fillId="0" borderId="0" xfId="2" applyNumberFormat="1" applyFont="1" applyFill="1" applyAlignment="1">
      <alignment horizontal="center"/>
    </xf>
    <xf numFmtId="0" fontId="8" fillId="0" borderId="0" xfId="2" applyNumberFormat="1" applyFont="1" applyFill="1" applyAlignment="1">
      <alignment horizontal="center" vertical="center"/>
    </xf>
    <xf numFmtId="0" fontId="19" fillId="0" borderId="0" xfId="2" applyNumberFormat="1" applyFont="1" applyFill="1" applyBorder="1" applyAlignment="1">
      <alignment horizontal="center" vertical="center"/>
    </xf>
    <xf numFmtId="0" fontId="8" fillId="0" borderId="0" xfId="2" applyNumberFormat="1" applyFont="1" applyFill="1" applyBorder="1" applyAlignment="1">
      <alignment horizontal="center" vertical="center"/>
    </xf>
    <xf numFmtId="0" fontId="10" fillId="0" borderId="0" xfId="2" applyNumberFormat="1" applyFont="1" applyFill="1" applyBorder="1" applyAlignment="1">
      <alignment horizontal="center" vertical="center"/>
    </xf>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12" fillId="0" borderId="0" xfId="2" applyFont="1" applyFill="1" applyBorder="1" applyAlignment="1">
      <alignment horizontal="left" vertical="center"/>
    </xf>
    <xf numFmtId="0" fontId="12" fillId="0" borderId="0" xfId="2" applyFont="1" applyFill="1" applyBorder="1" applyAlignment="1">
      <alignment horizontal="center" vertical="center"/>
    </xf>
    <xf numFmtId="0" fontId="13" fillId="0" borderId="0" xfId="2" applyFont="1" applyFill="1" applyBorder="1" applyAlignment="1">
      <alignment horizontal="center" vertical="center"/>
    </xf>
    <xf numFmtId="0" fontId="7" fillId="0" borderId="2" xfId="2" applyFont="1" applyFill="1" applyBorder="1" applyAlignment="1">
      <alignment horizontal="center" vertical="center"/>
    </xf>
    <xf numFmtId="0" fontId="7" fillId="0" borderId="2" xfId="2" applyNumberFormat="1" applyFont="1" applyFill="1" applyBorder="1" applyAlignment="1">
      <alignment horizontal="center" vertical="center"/>
    </xf>
    <xf numFmtId="0" fontId="7" fillId="0" borderId="2" xfId="2" applyFont="1" applyFill="1" applyBorder="1" applyAlignment="1">
      <alignment horizontal="center" vertical="center" wrapText="1"/>
    </xf>
    <xf numFmtId="0" fontId="11" fillId="2" borderId="2" xfId="2" applyFont="1" applyFill="1" applyBorder="1" applyAlignment="1">
      <alignment horizontal="center" vertical="center"/>
    </xf>
    <xf numFmtId="0" fontId="9" fillId="2" borderId="2" xfId="2" applyFont="1" applyFill="1" applyBorder="1" applyAlignment="1">
      <alignment horizontal="center" vertical="center"/>
    </xf>
    <xf numFmtId="0" fontId="9" fillId="2" borderId="2" xfId="2" applyNumberFormat="1" applyFont="1" applyFill="1" applyBorder="1" applyAlignment="1">
      <alignment horizontal="center" vertical="center"/>
    </xf>
    <xf numFmtId="0" fontId="12" fillId="0" borderId="0" xfId="3" applyFont="1" applyBorder="1" applyAlignment="1">
      <alignment horizontal="left" vertical="center"/>
    </xf>
    <xf numFmtId="0" fontId="12" fillId="0" borderId="0" xfId="3" applyNumberFormat="1" applyFont="1" applyFill="1" applyBorder="1" applyAlignment="1">
      <alignment horizontal="left" vertical="center"/>
    </xf>
    <xf numFmtId="0" fontId="1" fillId="0" borderId="0" xfId="3" applyBorder="1"/>
    <xf numFmtId="0" fontId="11" fillId="4" borderId="6" xfId="2" applyFont="1" applyFill="1" applyBorder="1" applyAlignment="1">
      <alignment horizontal="center" vertical="center"/>
    </xf>
    <xf numFmtId="0" fontId="14" fillId="4" borderId="6" xfId="3" applyFont="1" applyFill="1" applyBorder="1" applyAlignment="1">
      <alignment horizontal="left" vertical="center"/>
    </xf>
    <xf numFmtId="0" fontId="9" fillId="4" borderId="6" xfId="2" applyFont="1" applyFill="1" applyBorder="1" applyAlignment="1">
      <alignment horizontal="left" vertical="center"/>
    </xf>
    <xf numFmtId="0" fontId="13" fillId="5" borderId="7" xfId="3" applyFont="1" applyFill="1" applyBorder="1" applyAlignment="1">
      <alignment horizontal="justify" vertical="center"/>
    </xf>
    <xf numFmtId="0" fontId="13" fillId="5" borderId="7" xfId="2" applyFont="1" applyFill="1" applyBorder="1" applyAlignment="1">
      <alignment horizontal="center" vertical="center"/>
    </xf>
    <xf numFmtId="0" fontId="13" fillId="6" borderId="7" xfId="3" applyFont="1" applyFill="1" applyBorder="1" applyAlignment="1">
      <alignment horizontal="left" vertical="center"/>
    </xf>
    <xf numFmtId="0" fontId="13" fillId="6" borderId="7"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7" xfId="3" applyFont="1" applyFill="1" applyBorder="1" applyAlignment="1">
      <alignment horizontal="left" vertical="center"/>
    </xf>
    <xf numFmtId="0" fontId="12" fillId="0" borderId="7" xfId="2" applyFont="1" applyFill="1" applyBorder="1" applyAlignment="1">
      <alignment horizontal="left" vertical="center"/>
    </xf>
    <xf numFmtId="0" fontId="12" fillId="0" borderId="7" xfId="3" applyNumberFormat="1" applyFont="1" applyFill="1" applyBorder="1" applyAlignment="1">
      <alignment horizontal="left" vertical="center"/>
    </xf>
    <xf numFmtId="0" fontId="1" fillId="0" borderId="7" xfId="3" applyBorder="1"/>
    <xf numFmtId="0" fontId="13" fillId="0" borderId="7" xfId="2" applyFont="1" applyFill="1" applyBorder="1" applyAlignment="1">
      <alignment horizontal="center" vertical="center"/>
    </xf>
    <xf numFmtId="0" fontId="12" fillId="0" borderId="7" xfId="3" applyFont="1" applyBorder="1" applyAlignment="1">
      <alignment horizontal="left" vertical="center"/>
    </xf>
    <xf numFmtId="0" fontId="12" fillId="0" borderId="7" xfId="2" applyFont="1" applyFill="1" applyBorder="1" applyAlignment="1">
      <alignment horizontal="center" vertical="center" wrapText="1"/>
    </xf>
    <xf numFmtId="0" fontId="20" fillId="0" borderId="7" xfId="2" applyFont="1" applyFill="1" applyBorder="1" applyAlignment="1">
      <alignment horizontal="center" vertical="center"/>
    </xf>
    <xf numFmtId="0" fontId="12" fillId="0" borderId="7" xfId="2" applyFont="1" applyFill="1" applyBorder="1" applyAlignment="1">
      <alignment vertical="center"/>
    </xf>
    <xf numFmtId="0" fontId="13" fillId="5" borderId="7" xfId="3" applyFont="1" applyFill="1" applyBorder="1" applyAlignment="1">
      <alignment horizontal="left" vertical="center"/>
    </xf>
    <xf numFmtId="0" fontId="13" fillId="5" borderId="7" xfId="2" applyFont="1" applyFill="1" applyBorder="1" applyAlignment="1">
      <alignment horizontal="left" vertical="center"/>
    </xf>
    <xf numFmtId="0" fontId="12" fillId="3" borderId="7" xfId="2" applyFont="1" applyFill="1" applyBorder="1" applyAlignment="1">
      <alignment horizontal="left" vertical="center"/>
    </xf>
    <xf numFmtId="0" fontId="13" fillId="5" borderId="7" xfId="2" applyFont="1" applyFill="1" applyBorder="1" applyAlignment="1">
      <alignment horizontal="center" vertical="center" wrapText="1"/>
    </xf>
    <xf numFmtId="0" fontId="13" fillId="6" borderId="7" xfId="2" applyFont="1" applyFill="1" applyBorder="1" applyAlignment="1">
      <alignment horizontal="left" vertical="center"/>
    </xf>
    <xf numFmtId="0" fontId="12" fillId="0" borderId="5" xfId="2" applyFont="1" applyFill="1" applyBorder="1" applyAlignment="1">
      <alignment horizontal="center" vertical="center"/>
    </xf>
    <xf numFmtId="0" fontId="12" fillId="0" borderId="5" xfId="2" applyFont="1" applyFill="1" applyBorder="1" applyAlignment="1">
      <alignment horizontal="left" vertical="center"/>
    </xf>
    <xf numFmtId="0" fontId="13" fillId="0" borderId="5" xfId="2" applyFont="1" applyFill="1" applyBorder="1" applyAlignment="1">
      <alignment horizontal="center" vertical="center"/>
    </xf>
    <xf numFmtId="0" fontId="13" fillId="6" borderId="7" xfId="3" applyNumberFormat="1" applyFont="1" applyFill="1" applyBorder="1" applyAlignment="1">
      <alignment horizontal="left" vertical="center"/>
    </xf>
    <xf numFmtId="0" fontId="2" fillId="6" borderId="7" xfId="3" applyFont="1" applyFill="1" applyBorder="1"/>
    <xf numFmtId="0" fontId="13" fillId="6" borderId="7" xfId="2" applyFont="1" applyFill="1" applyBorder="1" applyAlignment="1">
      <alignment horizontal="center" vertical="center" wrapText="1"/>
    </xf>
    <xf numFmtId="0" fontId="13" fillId="5" borderId="7" xfId="3" applyNumberFormat="1" applyFont="1" applyFill="1" applyBorder="1" applyAlignment="1">
      <alignment horizontal="left" vertical="center"/>
    </xf>
    <xf numFmtId="0" fontId="2" fillId="5" borderId="7" xfId="3" applyFont="1" applyFill="1" applyBorder="1"/>
    <xf numFmtId="0" fontId="21" fillId="6" borderId="7" xfId="2" applyFont="1" applyFill="1" applyBorder="1"/>
    <xf numFmtId="0" fontId="13" fillId="4" borderId="6" xfId="2" applyFont="1" applyFill="1" applyBorder="1" applyAlignment="1">
      <alignment horizontal="left" vertical="center"/>
    </xf>
    <xf numFmtId="0" fontId="13" fillId="4" borderId="6" xfId="3" applyNumberFormat="1" applyFont="1" applyFill="1" applyBorder="1" applyAlignment="1">
      <alignment horizontal="left" vertical="center"/>
    </xf>
    <xf numFmtId="0" fontId="2" fillId="4" borderId="6" xfId="3" applyFont="1" applyFill="1" applyBorder="1"/>
    <xf numFmtId="0" fontId="12" fillId="0" borderId="5" xfId="3" applyFont="1" applyBorder="1" applyAlignment="1">
      <alignment horizontal="left" vertical="center"/>
    </xf>
    <xf numFmtId="0" fontId="12" fillId="0" borderId="5" xfId="3" applyNumberFormat="1" applyFont="1" applyFill="1" applyBorder="1" applyAlignment="1">
      <alignment horizontal="left" vertical="center"/>
    </xf>
    <xf numFmtId="0" fontId="1" fillId="0" borderId="5" xfId="3" applyBorder="1"/>
    <xf numFmtId="0" fontId="11" fillId="5" borderId="6" xfId="2" applyFont="1" applyFill="1" applyBorder="1" applyAlignment="1">
      <alignment horizontal="center" vertical="center"/>
    </xf>
    <xf numFmtId="0" fontId="11" fillId="6" borderId="6" xfId="2" applyFont="1" applyFill="1" applyBorder="1" applyAlignment="1">
      <alignment horizontal="center" vertical="center"/>
    </xf>
    <xf numFmtId="0" fontId="11" fillId="3" borderId="6" xfId="2" applyFont="1" applyFill="1" applyBorder="1" applyAlignment="1">
      <alignment horizontal="center" vertical="center"/>
    </xf>
    <xf numFmtId="0" fontId="12" fillId="3" borderId="7" xfId="3" applyFont="1" applyFill="1" applyBorder="1" applyAlignment="1">
      <alignment horizontal="left" vertical="center"/>
    </xf>
    <xf numFmtId="0" fontId="11" fillId="3" borderId="5" xfId="2" applyFont="1" applyFill="1" applyBorder="1" applyAlignment="1">
      <alignment horizontal="center" vertical="center"/>
    </xf>
    <xf numFmtId="0" fontId="0" fillId="0" borderId="0" xfId="0" applyBorder="1"/>
    <xf numFmtId="0" fontId="4" fillId="0" borderId="0" xfId="0" applyFont="1"/>
    <xf numFmtId="165" fontId="16" fillId="0" borderId="0" xfId="1" applyNumberFormat="1" applyFont="1" applyBorder="1" applyAlignment="1"/>
    <xf numFmtId="0" fontId="16" fillId="0" borderId="0" xfId="1" applyFont="1" applyBorder="1" applyAlignment="1">
      <alignment horizontal="right"/>
    </xf>
    <xf numFmtId="0" fontId="18" fillId="0" borderId="0" xfId="1" applyFont="1" applyBorder="1" applyAlignment="1"/>
    <xf numFmtId="9" fontId="16" fillId="0" borderId="0" xfId="1" applyNumberFormat="1" applyFont="1" applyBorder="1" applyAlignment="1">
      <alignment horizontal="center" vertical="top" wrapText="1"/>
    </xf>
    <xf numFmtId="9" fontId="16" fillId="0" borderId="0" xfId="1" applyNumberFormat="1" applyFont="1" applyBorder="1" applyAlignment="1">
      <alignment horizontal="center" vertical="top"/>
    </xf>
    <xf numFmtId="165" fontId="16" fillId="0" borderId="0" xfId="1" applyNumberFormat="1" applyFont="1" applyBorder="1" applyAlignment="1">
      <alignment vertical="top"/>
    </xf>
    <xf numFmtId="0" fontId="4" fillId="0" borderId="0" xfId="0" applyFont="1" applyAlignment="1">
      <alignment horizontal="right"/>
    </xf>
    <xf numFmtId="0" fontId="23" fillId="0" borderId="0" xfId="0" applyFont="1"/>
    <xf numFmtId="0" fontId="23" fillId="0" borderId="0" xfId="0" applyFont="1" applyBorder="1"/>
    <xf numFmtId="165" fontId="15" fillId="0" borderId="0" xfId="1" applyNumberFormat="1" applyFont="1" applyBorder="1" applyAlignment="1">
      <alignment vertical="center"/>
    </xf>
    <xf numFmtId="0" fontId="4" fillId="0" borderId="0" xfId="1" applyFont="1" applyBorder="1"/>
    <xf numFmtId="0" fontId="4" fillId="0" borderId="0" xfId="1" applyFont="1"/>
    <xf numFmtId="0" fontId="16" fillId="0" borderId="0" xfId="2" applyFont="1"/>
    <xf numFmtId="0" fontId="15" fillId="0" borderId="0" xfId="2" applyFont="1"/>
    <xf numFmtId="0" fontId="16" fillId="0" borderId="0" xfId="2" quotePrefix="1" applyFont="1" applyAlignment="1">
      <alignment horizontal="right" vertical="top"/>
    </xf>
    <xf numFmtId="0" fontId="16" fillId="0" borderId="0" xfId="0" applyFont="1" applyBorder="1" applyAlignment="1">
      <alignment horizontal="left" vertical="center"/>
    </xf>
    <xf numFmtId="0" fontId="16" fillId="0" borderId="0" xfId="2" applyFont="1" applyAlignment="1">
      <alignment horizontal="right" vertical="top"/>
    </xf>
    <xf numFmtId="0" fontId="16" fillId="0" borderId="0" xfId="2" applyFont="1" applyAlignment="1">
      <alignment vertical="top"/>
    </xf>
    <xf numFmtId="0" fontId="16" fillId="0" borderId="0" xfId="2" applyFont="1" applyAlignment="1">
      <alignment horizontal="left" vertical="top"/>
    </xf>
    <xf numFmtId="0" fontId="15" fillId="0" borderId="10" xfId="2" applyFont="1" applyBorder="1" applyAlignment="1">
      <alignment horizontal="center" vertical="center"/>
    </xf>
    <xf numFmtId="0" fontId="16" fillId="0" borderId="3" xfId="2" applyFont="1" applyBorder="1" applyAlignment="1">
      <alignment vertical="top"/>
    </xf>
    <xf numFmtId="0" fontId="16" fillId="0" borderId="8" xfId="2" applyFont="1" applyBorder="1" applyAlignment="1">
      <alignment vertical="top"/>
    </xf>
    <xf numFmtId="0" fontId="16" fillId="0" borderId="12" xfId="2" applyFont="1" applyBorder="1" applyAlignment="1">
      <alignment horizontal="center" wrapText="1"/>
    </xf>
    <xf numFmtId="0" fontId="16" fillId="0" borderId="9" xfId="2" applyFont="1" applyBorder="1" applyAlignment="1">
      <alignment vertical="top"/>
    </xf>
    <xf numFmtId="0" fontId="16" fillId="0" borderId="16" xfId="2" applyFont="1" applyBorder="1" applyAlignment="1">
      <alignment vertical="top"/>
    </xf>
    <xf numFmtId="0" fontId="16" fillId="0" borderId="18" xfId="2" applyFont="1" applyBorder="1" applyAlignment="1">
      <alignment horizontal="center" vertical="top" wrapText="1"/>
    </xf>
    <xf numFmtId="0" fontId="16" fillId="0" borderId="18" xfId="2" applyFont="1" applyBorder="1" applyAlignment="1">
      <alignment horizontal="center" wrapText="1"/>
    </xf>
    <xf numFmtId="0" fontId="16" fillId="0" borderId="12" xfId="2" applyFont="1" applyBorder="1" applyAlignment="1">
      <alignment horizontal="center" vertical="top" wrapText="1"/>
    </xf>
    <xf numFmtId="0" fontId="16" fillId="0" borderId="15" xfId="0" applyFont="1" applyBorder="1" applyAlignment="1">
      <alignment horizontal="justify" vertical="top" wrapText="1"/>
    </xf>
    <xf numFmtId="0" fontId="16" fillId="0" borderId="0" xfId="0" applyFont="1" applyBorder="1" applyAlignment="1">
      <alignment horizontal="justify" vertical="top" wrapText="1"/>
    </xf>
    <xf numFmtId="0" fontId="16" fillId="0" borderId="1" xfId="0" applyFont="1" applyBorder="1" applyAlignment="1">
      <alignment horizontal="justify" vertical="top" wrapText="1"/>
    </xf>
    <xf numFmtId="0" fontId="16" fillId="0" borderId="9" xfId="0" applyFont="1" applyBorder="1" applyAlignment="1">
      <alignment horizontal="justify" vertical="top" wrapText="1"/>
    </xf>
    <xf numFmtId="0" fontId="16" fillId="0" borderId="15" xfId="2" applyFont="1" applyBorder="1" applyAlignment="1">
      <alignment vertical="top"/>
    </xf>
    <xf numFmtId="0" fontId="16" fillId="0" borderId="19" xfId="2" applyFont="1" applyBorder="1" applyAlignment="1">
      <alignment vertical="top"/>
    </xf>
    <xf numFmtId="0" fontId="16" fillId="0" borderId="0" xfId="0" applyFont="1" applyAlignment="1">
      <alignment horizontal="justify" vertical="top" wrapText="1"/>
    </xf>
    <xf numFmtId="0" fontId="16" fillId="0" borderId="0" xfId="0" applyFont="1"/>
    <xf numFmtId="0" fontId="15" fillId="0" borderId="0" xfId="0" applyFont="1"/>
    <xf numFmtId="0" fontId="15" fillId="0" borderId="10" xfId="0" applyFont="1" applyBorder="1" applyAlignment="1">
      <alignment horizontal="center" vertical="center"/>
    </xf>
    <xf numFmtId="0" fontId="16" fillId="0" borderId="9" xfId="0" applyFont="1" applyBorder="1" applyAlignment="1">
      <alignment horizontal="center"/>
    </xf>
    <xf numFmtId="0" fontId="16" fillId="0" borderId="4" xfId="0" applyFont="1" applyBorder="1" applyAlignment="1">
      <alignment horizontal="center"/>
    </xf>
    <xf numFmtId="9" fontId="16" fillId="0" borderId="3" xfId="0" applyNumberFormat="1" applyFont="1" applyBorder="1" applyAlignment="1">
      <alignment horizontal="center"/>
    </xf>
    <xf numFmtId="0" fontId="16" fillId="0" borderId="9" xfId="0" applyFont="1" applyBorder="1"/>
    <xf numFmtId="0" fontId="16" fillId="0" borderId="15" xfId="0" applyFont="1" applyBorder="1" applyAlignment="1">
      <alignment horizontal="center"/>
    </xf>
    <xf numFmtId="0" fontId="16" fillId="0" borderId="19" xfId="0" applyFont="1" applyBorder="1"/>
    <xf numFmtId="0" fontId="16" fillId="0" borderId="16" xfId="0" applyFont="1" applyBorder="1" applyAlignment="1">
      <alignment horizontal="center" vertical="top"/>
    </xf>
    <xf numFmtId="0" fontId="16" fillId="0" borderId="18" xfId="0" applyFont="1" applyBorder="1" applyAlignment="1">
      <alignment vertical="top" wrapText="1"/>
    </xf>
    <xf numFmtId="0" fontId="16" fillId="0" borderId="17" xfId="0" applyFont="1" applyBorder="1" applyAlignment="1">
      <alignment vertical="top" wrapText="1"/>
    </xf>
    <xf numFmtId="0" fontId="16" fillId="0" borderId="19" xfId="0" applyFont="1" applyBorder="1" applyAlignment="1">
      <alignment horizontal="center"/>
    </xf>
    <xf numFmtId="0" fontId="16" fillId="0" borderId="3" xfId="0" applyFont="1" applyBorder="1" applyAlignment="1">
      <alignment horizontal="center" vertical="top"/>
    </xf>
    <xf numFmtId="0" fontId="16" fillId="0" borderId="16" xfId="0" applyFont="1" applyBorder="1" applyAlignment="1">
      <alignment horizontal="center"/>
    </xf>
    <xf numFmtId="0" fontId="16" fillId="0" borderId="15" xfId="0" applyFont="1" applyBorder="1" applyAlignment="1">
      <alignment horizontal="center" vertical="top"/>
    </xf>
    <xf numFmtId="9" fontId="16" fillId="0" borderId="9" xfId="0" applyNumberFormat="1" applyFont="1" applyBorder="1" applyAlignment="1">
      <alignment horizontal="center"/>
    </xf>
    <xf numFmtId="0" fontId="16" fillId="0" borderId="0" xfId="0" applyFont="1" applyBorder="1"/>
    <xf numFmtId="0" fontId="16" fillId="0" borderId="0" xfId="0" applyFont="1" applyBorder="1" applyAlignment="1"/>
    <xf numFmtId="0" fontId="16" fillId="0" borderId="0" xfId="0" applyFont="1" applyBorder="1" applyAlignment="1">
      <alignment horizontal="center" vertical="top"/>
    </xf>
    <xf numFmtId="0" fontId="16" fillId="0" borderId="0" xfId="0" applyFont="1" applyBorder="1" applyAlignment="1">
      <alignment vertical="top"/>
    </xf>
    <xf numFmtId="9" fontId="16" fillId="0" borderId="0" xfId="0" applyNumberFormat="1" applyFont="1" applyBorder="1" applyAlignment="1">
      <alignment horizontal="center" vertical="top"/>
    </xf>
    <xf numFmtId="0" fontId="16" fillId="0" borderId="0" xfId="0" applyFont="1" applyAlignment="1">
      <alignment horizontal="center"/>
    </xf>
    <xf numFmtId="0" fontId="15" fillId="0" borderId="0" xfId="0" applyFont="1" applyBorder="1" applyAlignment="1">
      <alignment horizontal="center" vertical="center"/>
    </xf>
    <xf numFmtId="0" fontId="16" fillId="0" borderId="0" xfId="0" applyFont="1" applyBorder="1" applyAlignment="1">
      <alignment horizontal="center"/>
    </xf>
    <xf numFmtId="165" fontId="16" fillId="0" borderId="0" xfId="0" applyNumberFormat="1" applyFont="1" applyBorder="1"/>
    <xf numFmtId="0" fontId="16" fillId="0" borderId="0" xfId="1" applyFont="1"/>
    <xf numFmtId="0" fontId="17" fillId="0" borderId="0" xfId="0" applyFont="1" applyAlignment="1">
      <alignment horizontal="center"/>
    </xf>
    <xf numFmtId="0" fontId="19" fillId="0" borderId="0" xfId="0" applyFont="1"/>
    <xf numFmtId="0" fontId="15" fillId="0" borderId="0" xfId="2" applyFont="1" applyFill="1" applyBorder="1" applyAlignment="1">
      <alignment vertical="center" wrapText="1" readingOrder="1"/>
    </xf>
    <xf numFmtId="0" fontId="15" fillId="0" borderId="0" xfId="2" applyFont="1" applyFill="1" applyBorder="1" applyAlignment="1">
      <alignment vertical="top" wrapText="1" readingOrder="1"/>
    </xf>
    <xf numFmtId="0" fontId="16" fillId="0" borderId="10" xfId="2" applyFont="1" applyFill="1" applyBorder="1" applyAlignment="1">
      <alignment horizontal="center" vertical="top" wrapText="1" readingOrder="1"/>
    </xf>
    <xf numFmtId="0" fontId="16" fillId="0" borderId="0" xfId="2" applyFont="1" applyFill="1" applyBorder="1" applyAlignment="1">
      <alignment horizontal="center" vertical="top" wrapText="1" readingOrder="1"/>
    </xf>
    <xf numFmtId="9" fontId="16" fillId="0" borderId="10" xfId="2" applyNumberFormat="1" applyFont="1" applyFill="1" applyBorder="1" applyAlignment="1">
      <alignment horizontal="center" vertical="top" wrapText="1"/>
    </xf>
    <xf numFmtId="9" fontId="16" fillId="0" borderId="10" xfId="5" applyFont="1" applyFill="1" applyBorder="1" applyAlignment="1">
      <alignment horizontal="center" vertical="top" wrapText="1" readingOrder="1"/>
    </xf>
    <xf numFmtId="9" fontId="16" fillId="0" borderId="10" xfId="2" applyNumberFormat="1" applyFont="1" applyFill="1" applyBorder="1" applyAlignment="1">
      <alignment horizontal="center" vertical="top" wrapText="1" readingOrder="1"/>
    </xf>
    <xf numFmtId="0" fontId="16" fillId="0" borderId="0" xfId="2" applyFont="1" applyFill="1" applyBorder="1" applyAlignment="1">
      <alignment horizontal="center" vertical="top" wrapText="1"/>
    </xf>
    <xf numFmtId="0" fontId="16" fillId="0" borderId="10" xfId="2" applyFont="1" applyFill="1" applyBorder="1" applyAlignment="1">
      <alignment horizontal="center" vertical="top" wrapText="1"/>
    </xf>
    <xf numFmtId="0" fontId="16" fillId="0" borderId="0" xfId="2" applyFont="1" applyFill="1" applyBorder="1" applyAlignment="1">
      <alignment horizontal="left" vertical="top" wrapText="1" readingOrder="1"/>
    </xf>
    <xf numFmtId="166" fontId="16" fillId="0" borderId="0" xfId="4" applyNumberFormat="1" applyFont="1" applyFill="1" applyBorder="1" applyAlignment="1">
      <alignment horizontal="center" vertical="top" wrapText="1"/>
    </xf>
    <xf numFmtId="0" fontId="16" fillId="0" borderId="0" xfId="2" applyFont="1" applyAlignment="1">
      <alignment horizontal="center" vertical="center"/>
    </xf>
    <xf numFmtId="0" fontId="16" fillId="0" borderId="0" xfId="2" applyFont="1" applyAlignment="1">
      <alignment vertical="center"/>
    </xf>
    <xf numFmtId="0" fontId="15" fillId="0" borderId="0" xfId="2" applyFont="1" applyAlignment="1">
      <alignment horizontal="center" vertical="center"/>
    </xf>
    <xf numFmtId="0" fontId="24" fillId="0" borderId="0" xfId="2" applyFont="1" applyAlignment="1">
      <alignment vertical="center"/>
    </xf>
    <xf numFmtId="0" fontId="17" fillId="0" borderId="0" xfId="2" applyFont="1" applyAlignment="1">
      <alignment horizontal="center" vertical="center"/>
    </xf>
    <xf numFmtId="0" fontId="16" fillId="0" borderId="8" xfId="2" applyFont="1" applyFill="1" applyBorder="1" applyAlignment="1">
      <alignment vertical="top" wrapText="1"/>
    </xf>
    <xf numFmtId="0" fontId="16" fillId="0" borderId="4" xfId="2" applyFont="1" applyFill="1" applyBorder="1" applyAlignment="1">
      <alignment vertical="top" wrapText="1"/>
    </xf>
    <xf numFmtId="0" fontId="16" fillId="0" borderId="14" xfId="2" applyFont="1" applyFill="1" applyBorder="1" applyAlignment="1">
      <alignment vertical="top" wrapText="1"/>
    </xf>
    <xf numFmtId="0" fontId="16" fillId="0" borderId="15" xfId="2" applyFont="1" applyFill="1" applyBorder="1" applyAlignment="1">
      <alignment vertical="top" wrapText="1"/>
    </xf>
    <xf numFmtId="0" fontId="16" fillId="0" borderId="0" xfId="2" applyFont="1" applyFill="1" applyBorder="1" applyAlignment="1">
      <alignment vertical="top" wrapText="1"/>
    </xf>
    <xf numFmtId="0" fontId="16" fillId="0" borderId="1" xfId="2" applyFont="1" applyFill="1" applyBorder="1" applyAlignment="1">
      <alignment vertical="top" wrapText="1"/>
    </xf>
    <xf numFmtId="0" fontId="16" fillId="0" borderId="10" xfId="2" applyFont="1" applyFill="1" applyBorder="1" applyAlignment="1">
      <alignment horizontal="center" vertical="center" wrapText="1" readingOrder="1"/>
    </xf>
    <xf numFmtId="0" fontId="16" fillId="0" borderId="10" xfId="2" applyFont="1" applyFill="1" applyBorder="1" applyAlignment="1">
      <alignment horizontal="center" vertical="top" wrapText="1" readingOrder="1"/>
    </xf>
    <xf numFmtId="0" fontId="16" fillId="0" borderId="16" xfId="2" applyFont="1" applyFill="1" applyBorder="1" applyAlignment="1">
      <alignment vertical="top" wrapText="1"/>
    </xf>
    <xf numFmtId="0" fontId="16" fillId="0" borderId="18" xfId="2" applyFont="1" applyFill="1" applyBorder="1" applyAlignment="1">
      <alignment vertical="top" wrapText="1"/>
    </xf>
    <xf numFmtId="0" fontId="16" fillId="0" borderId="17" xfId="2" applyFont="1" applyFill="1" applyBorder="1" applyAlignment="1">
      <alignment vertical="top" wrapText="1"/>
    </xf>
    <xf numFmtId="0" fontId="16" fillId="0" borderId="0" xfId="2" applyFont="1" applyFill="1" applyBorder="1" applyAlignment="1">
      <alignment horizontal="left" vertical="top" wrapText="1"/>
    </xf>
    <xf numFmtId="0" fontId="25" fillId="0" borderId="0" xfId="0" applyFont="1" applyBorder="1"/>
    <xf numFmtId="0" fontId="16" fillId="0" borderId="3" xfId="2" applyFont="1" applyFill="1" applyBorder="1" applyAlignment="1">
      <alignment horizontal="center" vertical="top" wrapText="1" readingOrder="1"/>
    </xf>
    <xf numFmtId="166" fontId="16" fillId="0" borderId="3" xfId="4" applyNumberFormat="1" applyFont="1" applyFill="1" applyBorder="1" applyAlignment="1">
      <alignment vertical="top" wrapText="1"/>
    </xf>
    <xf numFmtId="166" fontId="16" fillId="0" borderId="9" xfId="4" applyNumberFormat="1" applyFont="1" applyFill="1" applyBorder="1" applyAlignment="1">
      <alignment vertical="top" wrapText="1"/>
    </xf>
    <xf numFmtId="166" fontId="16" fillId="0" borderId="19" xfId="4" applyNumberFormat="1" applyFont="1" applyFill="1" applyBorder="1" applyAlignment="1">
      <alignment vertical="top" wrapText="1"/>
    </xf>
    <xf numFmtId="0" fontId="5" fillId="0" borderId="0" xfId="2" applyFont="1" applyFill="1" applyAlignment="1">
      <alignment horizontal="center"/>
    </xf>
    <xf numFmtId="0" fontId="16" fillId="0" borderId="0" xfId="0" applyFont="1" applyAlignment="1">
      <alignment wrapText="1"/>
    </xf>
    <xf numFmtId="0" fontId="16" fillId="0" borderId="0" xfId="0" applyFont="1" applyAlignment="1">
      <alignment horizontal="justify" vertical="top" wrapText="1"/>
    </xf>
    <xf numFmtId="0" fontId="22" fillId="0" borderId="0" xfId="0" applyFont="1" applyAlignment="1">
      <alignment horizontal="center"/>
    </xf>
    <xf numFmtId="0" fontId="16" fillId="0" borderId="0" xfId="0" applyFont="1" applyAlignment="1"/>
    <xf numFmtId="0" fontId="16" fillId="0" borderId="0" xfId="0" applyFont="1" applyAlignment="1">
      <alignment horizontal="center"/>
    </xf>
    <xf numFmtId="0" fontId="17" fillId="0" borderId="0" xfId="0" applyFont="1" applyAlignment="1">
      <alignment horizontal="center"/>
    </xf>
    <xf numFmtId="0" fontId="15" fillId="0" borderId="0" xfId="0" applyFont="1" applyBorder="1" applyAlignment="1">
      <alignment horizontal="center" vertical="center"/>
    </xf>
    <xf numFmtId="0" fontId="15" fillId="0" borderId="0" xfId="0" applyFont="1" applyAlignment="1">
      <alignment horizontal="center"/>
    </xf>
    <xf numFmtId="0" fontId="16" fillId="0" borderId="3" xfId="0" applyFont="1" applyBorder="1" applyAlignment="1">
      <alignment horizontal="left" vertical="top" wrapText="1"/>
    </xf>
    <xf numFmtId="0" fontId="16" fillId="0" borderId="9" xfId="0" applyFont="1" applyBorder="1" applyAlignment="1">
      <alignment horizontal="left" vertical="top" wrapText="1"/>
    </xf>
    <xf numFmtId="0" fontId="16" fillId="0" borderId="19" xfId="0" applyFont="1" applyBorder="1" applyAlignment="1">
      <alignment horizontal="left" vertical="top" wrapText="1"/>
    </xf>
    <xf numFmtId="0" fontId="16" fillId="0" borderId="0" xfId="0" applyFont="1" applyBorder="1" applyAlignment="1">
      <alignment horizontal="justify" vertical="top" wrapText="1"/>
    </xf>
    <xf numFmtId="0" fontId="16" fillId="0" borderId="1" xfId="0" applyFont="1" applyBorder="1" applyAlignment="1">
      <alignment horizontal="justify" vertical="top" wrapText="1"/>
    </xf>
    <xf numFmtId="0" fontId="16" fillId="0" borderId="18" xfId="0" applyFont="1" applyBorder="1" applyAlignment="1">
      <alignment horizontal="justify" vertical="top" wrapText="1"/>
    </xf>
    <xf numFmtId="0" fontId="16" fillId="0" borderId="17" xfId="0" applyFont="1" applyBorder="1" applyAlignment="1">
      <alignment horizontal="justify" vertical="top" wrapText="1"/>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5" fillId="0" borderId="13" xfId="0" applyFont="1" applyBorder="1" applyAlignment="1">
      <alignment horizontal="center" vertical="center"/>
    </xf>
    <xf numFmtId="0" fontId="16" fillId="0" borderId="4" xfId="0" applyFont="1" applyBorder="1" applyAlignment="1">
      <alignment horizontal="justify" vertical="top" wrapText="1"/>
    </xf>
    <xf numFmtId="0" fontId="16" fillId="0" borderId="14" xfId="0" applyFont="1" applyBorder="1" applyAlignment="1">
      <alignment horizontal="justify" vertical="top" wrapText="1"/>
    </xf>
    <xf numFmtId="0" fontId="16" fillId="0" borderId="8" xfId="2" applyFont="1" applyBorder="1" applyAlignment="1">
      <alignment horizontal="justify" vertical="top" wrapText="1"/>
    </xf>
    <xf numFmtId="0" fontId="16" fillId="0" borderId="4" xfId="2" applyFont="1" applyBorder="1" applyAlignment="1">
      <alignment horizontal="justify" vertical="top" wrapText="1"/>
    </xf>
    <xf numFmtId="0" fontId="16" fillId="0" borderId="14" xfId="2" applyFont="1" applyBorder="1" applyAlignment="1">
      <alignment horizontal="justify" vertical="top" wrapText="1"/>
    </xf>
    <xf numFmtId="0" fontId="16" fillId="0" borderId="16" xfId="0" applyFont="1" applyBorder="1" applyAlignment="1">
      <alignment horizontal="justify" vertical="top" wrapText="1"/>
    </xf>
    <xf numFmtId="0" fontId="16" fillId="0" borderId="3" xfId="2" applyFont="1" applyBorder="1" applyAlignment="1">
      <alignment horizontal="justify" vertical="top" wrapText="1"/>
    </xf>
    <xf numFmtId="0" fontId="16" fillId="0" borderId="19" xfId="0" applyFont="1" applyBorder="1" applyAlignment="1">
      <alignment horizontal="justify" vertical="top" wrapText="1"/>
    </xf>
    <xf numFmtId="0" fontId="16" fillId="0" borderId="3" xfId="0" applyFont="1" applyBorder="1" applyAlignment="1">
      <alignment horizontal="justify" vertical="top" wrapText="1"/>
    </xf>
    <xf numFmtId="0" fontId="15" fillId="0" borderId="0" xfId="2" applyFont="1" applyAlignment="1">
      <alignment horizontal="center"/>
    </xf>
    <xf numFmtId="0" fontId="16" fillId="0" borderId="14" xfId="2" applyFont="1" applyBorder="1" applyAlignment="1">
      <alignment horizontal="left" vertical="center"/>
    </xf>
    <xf numFmtId="0" fontId="16" fillId="0" borderId="17" xfId="0" applyFont="1" applyBorder="1" applyAlignment="1">
      <alignment horizontal="left" vertical="center"/>
    </xf>
    <xf numFmtId="0" fontId="16" fillId="0" borderId="0" xfId="2" applyFont="1" applyAlignment="1">
      <alignment horizontal="justify" vertical="top" wrapText="1"/>
    </xf>
    <xf numFmtId="0" fontId="15" fillId="0" borderId="10" xfId="2" applyFont="1" applyBorder="1" applyAlignment="1">
      <alignment horizontal="center" vertical="center"/>
    </xf>
    <xf numFmtId="0" fontId="15" fillId="0" borderId="8" xfId="2" applyFont="1" applyBorder="1" applyAlignment="1">
      <alignment horizontal="center" vertical="center"/>
    </xf>
    <xf numFmtId="0" fontId="15" fillId="0" borderId="4" xfId="2" applyFont="1" applyBorder="1" applyAlignment="1">
      <alignment horizontal="center" vertical="center"/>
    </xf>
    <xf numFmtId="0" fontId="15" fillId="0" borderId="14" xfId="2" applyFont="1" applyBorder="1" applyAlignment="1">
      <alignment horizontal="center" vertical="center"/>
    </xf>
    <xf numFmtId="0" fontId="16" fillId="0" borderId="15" xfId="0" applyFont="1" applyBorder="1" applyAlignment="1">
      <alignment horizontal="justify" vertical="top" wrapText="1"/>
    </xf>
    <xf numFmtId="0" fontId="16" fillId="0" borderId="19" xfId="0" applyFont="1" applyBorder="1" applyAlignment="1">
      <alignment vertical="top"/>
    </xf>
    <xf numFmtId="0" fontId="16" fillId="0" borderId="11" xfId="2" applyFont="1" applyFill="1" applyBorder="1" applyAlignment="1">
      <alignment horizontal="center" vertical="top" wrapText="1" readingOrder="1"/>
    </xf>
    <xf numFmtId="0" fontId="16" fillId="0" borderId="12" xfId="2" applyFont="1" applyFill="1" applyBorder="1" applyAlignment="1">
      <alignment horizontal="center" vertical="top" wrapText="1" readingOrder="1"/>
    </xf>
    <xf numFmtId="0" fontId="16" fillId="0" borderId="13" xfId="2" applyFont="1" applyFill="1" applyBorder="1" applyAlignment="1">
      <alignment horizontal="center" vertical="top" wrapText="1" readingOrder="1"/>
    </xf>
    <xf numFmtId="0" fontId="16" fillId="0" borderId="11" xfId="2" applyFont="1" applyFill="1" applyBorder="1" applyAlignment="1">
      <alignment horizontal="left" vertical="top" wrapText="1" readingOrder="1"/>
    </xf>
    <xf numFmtId="0" fontId="16" fillId="0" borderId="13" xfId="2" applyFont="1" applyFill="1" applyBorder="1" applyAlignment="1">
      <alignment horizontal="left" vertical="top" wrapText="1" readingOrder="1"/>
    </xf>
    <xf numFmtId="0" fontId="16" fillId="0" borderId="8" xfId="2" applyFont="1" applyFill="1" applyBorder="1" applyAlignment="1">
      <alignment vertical="top" wrapText="1"/>
    </xf>
    <xf numFmtId="0" fontId="16" fillId="0" borderId="4" xfId="2" applyFont="1" applyFill="1" applyBorder="1" applyAlignment="1">
      <alignment vertical="top" wrapText="1"/>
    </xf>
    <xf numFmtId="0" fontId="16" fillId="0" borderId="14" xfId="2" applyFont="1" applyFill="1" applyBorder="1" applyAlignment="1">
      <alignment vertical="top" wrapText="1"/>
    </xf>
    <xf numFmtId="0" fontId="16" fillId="0" borderId="15" xfId="2" applyFont="1" applyFill="1" applyBorder="1" applyAlignment="1">
      <alignment vertical="top" wrapText="1"/>
    </xf>
    <xf numFmtId="0" fontId="16" fillId="0" borderId="0" xfId="2" applyFont="1" applyFill="1" applyBorder="1" applyAlignment="1">
      <alignment vertical="top" wrapText="1"/>
    </xf>
    <xf numFmtId="0" fontId="16" fillId="0" borderId="1" xfId="2" applyFont="1" applyFill="1" applyBorder="1" applyAlignment="1">
      <alignment vertical="top" wrapText="1"/>
    </xf>
    <xf numFmtId="0" fontId="16" fillId="0" borderId="16" xfId="2" applyFont="1" applyFill="1" applyBorder="1" applyAlignment="1">
      <alignment vertical="top" wrapText="1"/>
    </xf>
    <xf numFmtId="0" fontId="16" fillId="0" borderId="18" xfId="2" applyFont="1" applyFill="1" applyBorder="1" applyAlignment="1">
      <alignment vertical="top" wrapText="1"/>
    </xf>
    <xf numFmtId="0" fontId="16" fillId="0" borderId="17" xfId="2" applyFont="1" applyFill="1" applyBorder="1" applyAlignment="1">
      <alignment vertical="top" wrapText="1"/>
    </xf>
    <xf numFmtId="0" fontId="16" fillId="0" borderId="11" xfId="2" applyFont="1" applyFill="1" applyBorder="1" applyAlignment="1">
      <alignment horizontal="center" vertical="center" wrapText="1" readingOrder="1"/>
    </xf>
    <xf numFmtId="0" fontId="16" fillId="0" borderId="12" xfId="2" applyFont="1" applyFill="1" applyBorder="1" applyAlignment="1">
      <alignment horizontal="center" vertical="center" wrapText="1" readingOrder="1"/>
    </xf>
    <xf numFmtId="0" fontId="16" fillId="0" borderId="13" xfId="2" applyFont="1" applyFill="1" applyBorder="1" applyAlignment="1">
      <alignment horizontal="center" vertical="center" wrapText="1" readingOrder="1"/>
    </xf>
    <xf numFmtId="0" fontId="16" fillId="0" borderId="10" xfId="2" applyFont="1" applyFill="1" applyBorder="1" applyAlignment="1">
      <alignment horizontal="center" vertical="top" wrapText="1" readingOrder="1"/>
    </xf>
    <xf numFmtId="0" fontId="16" fillId="0" borderId="8" xfId="2" applyFont="1" applyFill="1" applyBorder="1" applyAlignment="1">
      <alignment horizontal="left" vertical="top" wrapText="1" readingOrder="1"/>
    </xf>
    <xf numFmtId="0" fontId="16" fillId="0" borderId="14" xfId="2" applyFont="1" applyFill="1" applyBorder="1" applyAlignment="1">
      <alignment horizontal="left" vertical="top" wrapText="1" readingOrder="1"/>
    </xf>
    <xf numFmtId="0" fontId="16" fillId="0" borderId="8" xfId="2" applyFont="1" applyFill="1" applyBorder="1" applyAlignment="1">
      <alignment horizontal="center" vertical="top" wrapText="1" readingOrder="1"/>
    </xf>
    <xf numFmtId="0" fontId="16" fillId="0" borderId="4" xfId="2" applyFont="1" applyFill="1" applyBorder="1" applyAlignment="1">
      <alignment horizontal="center" vertical="top" wrapText="1" readingOrder="1"/>
    </xf>
    <xf numFmtId="0" fontId="16" fillId="0" borderId="14" xfId="2" applyFont="1" applyFill="1" applyBorder="1" applyAlignment="1">
      <alignment horizontal="center" vertical="top" wrapText="1" readingOrder="1"/>
    </xf>
    <xf numFmtId="0" fontId="15" fillId="0" borderId="10" xfId="2" applyFont="1" applyFill="1" applyBorder="1" applyAlignment="1">
      <alignment horizontal="center" vertical="center" wrapText="1" readingOrder="1"/>
    </xf>
    <xf numFmtId="0" fontId="15" fillId="0" borderId="8" xfId="2" applyFont="1" applyFill="1" applyBorder="1" applyAlignment="1">
      <alignment horizontal="center" vertical="center" wrapText="1" readingOrder="1"/>
    </xf>
    <xf numFmtId="0" fontId="15" fillId="0" borderId="14" xfId="2" applyFont="1" applyFill="1" applyBorder="1" applyAlignment="1">
      <alignment horizontal="center" vertical="center" wrapText="1" readingOrder="1"/>
    </xf>
    <xf numFmtId="0" fontId="15" fillId="0" borderId="16" xfId="2" applyFont="1" applyFill="1" applyBorder="1" applyAlignment="1">
      <alignment horizontal="center" vertical="center" wrapText="1" readingOrder="1"/>
    </xf>
    <xf numFmtId="0" fontId="15" fillId="0" borderId="17" xfId="2" applyFont="1" applyFill="1" applyBorder="1" applyAlignment="1">
      <alignment horizontal="center" vertical="center" wrapText="1" readingOrder="1"/>
    </xf>
    <xf numFmtId="0" fontId="15" fillId="0" borderId="10" xfId="2" applyFont="1" applyFill="1" applyBorder="1" applyAlignment="1">
      <alignment horizontal="center" vertical="top" wrapText="1" readingOrder="1"/>
    </xf>
    <xf numFmtId="0" fontId="15" fillId="0" borderId="4" xfId="2" applyFont="1" applyFill="1" applyBorder="1" applyAlignment="1">
      <alignment horizontal="center" vertical="center" wrapText="1" readingOrder="1"/>
    </xf>
    <xf numFmtId="0" fontId="15" fillId="0" borderId="18" xfId="2" applyFont="1" applyFill="1" applyBorder="1" applyAlignment="1">
      <alignment horizontal="center" vertical="center" wrapText="1" readingOrder="1"/>
    </xf>
    <xf numFmtId="166" fontId="16" fillId="0" borderId="3" xfId="4" applyNumberFormat="1" applyFont="1" applyFill="1" applyBorder="1" applyAlignment="1">
      <alignment horizontal="center" vertical="top" wrapText="1"/>
    </xf>
    <xf numFmtId="166" fontId="16" fillId="0" borderId="9" xfId="4" applyNumberFormat="1" applyFont="1" applyFill="1" applyBorder="1" applyAlignment="1">
      <alignment horizontal="center" vertical="top" wrapText="1"/>
    </xf>
    <xf numFmtId="166" fontId="16" fillId="0" borderId="19" xfId="4" applyNumberFormat="1" applyFont="1" applyFill="1" applyBorder="1" applyAlignment="1">
      <alignment horizontal="center" vertical="top" wrapText="1"/>
    </xf>
    <xf numFmtId="0" fontId="16" fillId="0" borderId="8" xfId="2" applyFont="1" applyFill="1" applyBorder="1" applyAlignment="1">
      <alignment horizontal="center" vertical="top" wrapText="1"/>
    </xf>
    <xf numFmtId="0" fontId="16" fillId="0" borderId="14" xfId="2" applyFont="1" applyFill="1" applyBorder="1" applyAlignment="1">
      <alignment horizontal="center" vertical="top" wrapText="1"/>
    </xf>
    <xf numFmtId="0" fontId="16" fillId="0" borderId="15" xfId="2" applyFont="1" applyFill="1" applyBorder="1" applyAlignment="1">
      <alignment horizontal="left" vertical="top" wrapText="1"/>
    </xf>
    <xf numFmtId="0" fontId="16" fillId="0" borderId="1" xfId="2" applyFont="1" applyFill="1" applyBorder="1" applyAlignment="1">
      <alignment horizontal="left" vertical="top" wrapText="1"/>
    </xf>
    <xf numFmtId="0" fontId="16" fillId="0" borderId="16" xfId="2" applyFont="1" applyFill="1" applyBorder="1" applyAlignment="1">
      <alignment horizontal="left" vertical="top" wrapText="1"/>
    </xf>
    <xf numFmtId="0" fontId="16" fillId="0" borderId="17" xfId="2" applyFont="1" applyFill="1" applyBorder="1" applyAlignment="1">
      <alignment horizontal="left" vertical="top" wrapText="1"/>
    </xf>
    <xf numFmtId="0" fontId="16" fillId="0" borderId="11" xfId="2" applyFont="1" applyBorder="1" applyAlignment="1">
      <alignment horizontal="left" vertical="top" wrapText="1"/>
    </xf>
    <xf numFmtId="0" fontId="16" fillId="0" borderId="12" xfId="2" applyFont="1" applyBorder="1" applyAlignment="1">
      <alignment horizontal="left" vertical="top" wrapText="1"/>
    </xf>
    <xf numFmtId="0" fontId="16" fillId="0" borderId="13" xfId="2" applyFont="1" applyBorder="1" applyAlignment="1">
      <alignment horizontal="left" vertical="top" wrapText="1"/>
    </xf>
    <xf numFmtId="0" fontId="16" fillId="0" borderId="12" xfId="2" applyFont="1" applyFill="1" applyBorder="1" applyAlignment="1">
      <alignment horizontal="left" vertical="top" wrapText="1" readingOrder="1"/>
    </xf>
    <xf numFmtId="0" fontId="16" fillId="0" borderId="4" xfId="2" applyFont="1" applyFill="1" applyBorder="1" applyAlignment="1">
      <alignment horizontal="center" vertical="top" wrapText="1"/>
    </xf>
    <xf numFmtId="0" fontId="16" fillId="0" borderId="15" xfId="2" applyFont="1" applyFill="1" applyBorder="1" applyAlignment="1">
      <alignment horizontal="center" vertical="top" wrapText="1"/>
    </xf>
    <xf numFmtId="0" fontId="16" fillId="0" borderId="0" xfId="2" applyFont="1" applyFill="1" applyBorder="1" applyAlignment="1">
      <alignment horizontal="center" vertical="top" wrapText="1"/>
    </xf>
    <xf numFmtId="0" fontId="16" fillId="0" borderId="1" xfId="2" applyFont="1" applyFill="1" applyBorder="1" applyAlignment="1">
      <alignment horizontal="center" vertical="top" wrapText="1"/>
    </xf>
    <xf numFmtId="0" fontId="16" fillId="0" borderId="16" xfId="2" applyFont="1" applyFill="1" applyBorder="1" applyAlignment="1">
      <alignment horizontal="center" vertical="top" wrapText="1"/>
    </xf>
    <xf numFmtId="0" fontId="16" fillId="0" borderId="18" xfId="2" applyFont="1" applyFill="1" applyBorder="1" applyAlignment="1">
      <alignment horizontal="center" vertical="top" wrapText="1"/>
    </xf>
    <xf numFmtId="0" fontId="16" fillId="0" borderId="17" xfId="2" applyFont="1" applyFill="1" applyBorder="1" applyAlignment="1">
      <alignment horizontal="center" vertical="top" wrapText="1"/>
    </xf>
    <xf numFmtId="0" fontId="15" fillId="0" borderId="0" xfId="0" applyFont="1" applyAlignment="1">
      <alignment horizontal="center" wrapText="1"/>
    </xf>
  </cellXfs>
  <cellStyles count="6">
    <cellStyle name="Comma 2" xfId="4"/>
    <cellStyle name="Normal" xfId="0" builtinId="0"/>
    <cellStyle name="Normal 2" xfId="2"/>
    <cellStyle name="Normal 3" xfId="1"/>
    <cellStyle name="Normal 3 2" xfId="3"/>
    <cellStyle name="Percent" xfId="5"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9525</xdr:rowOff>
    </xdr:from>
    <xdr:to>
      <xdr:col>0</xdr:col>
      <xdr:colOff>719418</xdr:colOff>
      <xdr:row>4</xdr:row>
      <xdr:rowOff>174812</xdr:rowOff>
    </xdr:to>
    <xdr:pic>
      <xdr:nvPicPr>
        <xdr:cNvPr id="2" name="Picture 1"/>
        <xdr:cNvPicPr>
          <a:picLocks noChangeAspect="1" noChangeArrowheads="1"/>
        </xdr:cNvPicPr>
      </xdr:nvPicPr>
      <xdr:blipFill>
        <a:blip xmlns:r="http://schemas.openxmlformats.org/officeDocument/2006/relationships" r:embed="rId1" cstate="print">
          <a:lum contrast="6000"/>
          <a:grayscl/>
          <a:biLevel thresh="50000"/>
          <a:extLst>
            <a:ext uri="{28A0092B-C50C-407E-A947-70E740481C1C}">
              <a14:useLocalDpi xmlns:a14="http://schemas.microsoft.com/office/drawing/2010/main" val="0"/>
            </a:ext>
          </a:extLst>
        </a:blip>
        <a:srcRect/>
        <a:stretch>
          <a:fillRect/>
        </a:stretch>
      </xdr:blipFill>
      <xdr:spPr bwMode="auto">
        <a:xfrm>
          <a:off x="0" y="9525"/>
          <a:ext cx="719418" cy="9272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576543</xdr:colOff>
      <xdr:row>0</xdr:row>
      <xdr:rowOff>0</xdr:rowOff>
    </xdr:from>
    <xdr:to>
      <xdr:col>5</xdr:col>
      <xdr:colOff>3362</xdr:colOff>
      <xdr:row>6</xdr:row>
      <xdr:rowOff>132789</xdr:rowOff>
    </xdr:to>
    <xdr:sp macro="" textlink="">
      <xdr:nvSpPr>
        <xdr:cNvPr id="3" name="Text Box 1"/>
        <xdr:cNvSpPr txBox="1">
          <a:spLocks noChangeArrowheads="1"/>
        </xdr:cNvSpPr>
      </xdr:nvSpPr>
      <xdr:spPr bwMode="auto">
        <a:xfrm>
          <a:off x="576543" y="0"/>
          <a:ext cx="5825378" cy="1107701"/>
        </a:xfrm>
        <a:prstGeom prst="rect">
          <a:avLst/>
        </a:prstGeom>
        <a:noFill/>
        <a:ln w="9525">
          <a:noFill/>
          <a:miter lim="800000"/>
          <a:headEnd/>
          <a:tailEnd/>
        </a:ln>
      </xdr:spPr>
      <xdr:txBody>
        <a:bodyPr vertOverflow="clip" wrap="square" lIns="91440" tIns="45720" rIns="91440" bIns="45720" anchor="t" upright="1"/>
        <a:lstStyle/>
        <a:p>
          <a:pPr algn="ctr" rtl="1">
            <a:lnSpc>
              <a:spcPts val="1400"/>
            </a:lnSpc>
            <a:defRPr sz="1000"/>
          </a:pPr>
          <a:r>
            <a:rPr lang="en-US" sz="1400" b="1" i="0" strike="noStrike">
              <a:solidFill>
                <a:srgbClr val="000000"/>
              </a:solidFill>
              <a:latin typeface="Bookman Old Style" pitchFamily="18" charset="0"/>
              <a:cs typeface="Arial"/>
            </a:rPr>
            <a:t>PEMERINTAH KABUPATEN MALANG</a:t>
          </a:r>
        </a:p>
        <a:p>
          <a:pPr algn="ctr" rtl="1">
            <a:lnSpc>
              <a:spcPts val="1600"/>
            </a:lnSpc>
            <a:defRPr sz="1000"/>
          </a:pPr>
          <a:r>
            <a:rPr lang="en-US" sz="1600" b="1" i="0" strike="noStrike">
              <a:solidFill>
                <a:srgbClr val="000000"/>
              </a:solidFill>
              <a:latin typeface="Bookman Old Style" pitchFamily="18" charset="0"/>
              <a:cs typeface="Arial"/>
            </a:rPr>
            <a:t>BADAN PERENCANAAN PEMBANGUNAN </a:t>
          </a:r>
          <a:r>
            <a:rPr lang="en-US" sz="1700" b="1" i="0" strike="noStrike">
              <a:solidFill>
                <a:srgbClr val="000000"/>
              </a:solidFill>
              <a:latin typeface="Bookman Old Style" pitchFamily="18" charset="0"/>
              <a:cs typeface="Arial"/>
            </a:rPr>
            <a:t>DAERAH</a:t>
          </a:r>
          <a:endParaRPr lang="en-US" sz="900" b="0" i="0" strike="noStrike">
            <a:solidFill>
              <a:srgbClr val="000000"/>
            </a:solidFill>
            <a:latin typeface="Bookman Old Style" pitchFamily="18" charset="0"/>
            <a:cs typeface="Arial"/>
          </a:endParaRPr>
        </a:p>
        <a:p>
          <a:pPr algn="ctr" rtl="1">
            <a:lnSpc>
              <a:spcPts val="1100"/>
            </a:lnSpc>
            <a:defRPr sz="1000"/>
          </a:pPr>
          <a:r>
            <a:rPr lang="en-US" sz="1100" b="0" i="0" strike="noStrike">
              <a:solidFill>
                <a:srgbClr val="000000"/>
              </a:solidFill>
              <a:latin typeface="Bookman Old Style" pitchFamily="18" charset="0"/>
              <a:cs typeface="Arial"/>
            </a:rPr>
            <a:t>Jalan Panji No. 158 Lantai 6 Telepon (0341)392322 – Fax (0341) 392323</a:t>
          </a:r>
        </a:p>
        <a:p>
          <a:pPr algn="ctr" rtl="1">
            <a:lnSpc>
              <a:spcPts val="1100"/>
            </a:lnSpc>
            <a:defRPr sz="1000"/>
          </a:pPr>
          <a:r>
            <a:rPr lang="en-US" sz="1100" b="0" i="1" strike="noStrike">
              <a:solidFill>
                <a:srgbClr val="000000"/>
              </a:solidFill>
              <a:latin typeface="Bookman Old Style" pitchFamily="18" charset="0"/>
              <a:cs typeface="Arial"/>
            </a:rPr>
            <a:t>Email </a:t>
          </a:r>
          <a:r>
            <a:rPr lang="en-US" sz="1100" b="0" i="1" strike="noStrike">
              <a:solidFill>
                <a:srgbClr val="0000FF"/>
              </a:solidFill>
              <a:latin typeface="Bookman Old Style" pitchFamily="18" charset="0"/>
              <a:cs typeface="Arial"/>
            </a:rPr>
            <a:t>bappeda@malangkab.go.id</a:t>
          </a:r>
          <a:r>
            <a:rPr lang="en-US" sz="1100" b="0" i="1" strike="noStrike">
              <a:solidFill>
                <a:srgbClr val="000000"/>
              </a:solidFill>
              <a:latin typeface="Bookman Old Style" pitchFamily="18" charset="0"/>
              <a:cs typeface="Arial"/>
            </a:rPr>
            <a:t> Website </a:t>
          </a:r>
          <a:r>
            <a:rPr lang="en-US" sz="1100" b="0" i="1" strike="noStrike">
              <a:solidFill>
                <a:srgbClr val="0000FF"/>
              </a:solidFill>
              <a:latin typeface="Bookman Old Style" pitchFamily="18" charset="0"/>
              <a:cs typeface="Arial"/>
            </a:rPr>
            <a:t>http://malangkab.go.id</a:t>
          </a:r>
          <a:endParaRPr lang="en-US" sz="1100" b="0" i="1" strike="noStrike">
            <a:solidFill>
              <a:srgbClr val="000000"/>
            </a:solidFill>
            <a:latin typeface="Bookman Old Style" pitchFamily="18" charset="0"/>
            <a:cs typeface="Arial"/>
          </a:endParaRPr>
        </a:p>
        <a:p>
          <a:pPr algn="ctr" rtl="1">
            <a:lnSpc>
              <a:spcPts val="1100"/>
            </a:lnSpc>
            <a:defRPr sz="1000"/>
          </a:pPr>
          <a:r>
            <a:rPr lang="en-US" sz="1100" b="1" i="0" strike="noStrike">
              <a:solidFill>
                <a:srgbClr val="000000"/>
              </a:solidFill>
              <a:latin typeface="Bookman Old Style" pitchFamily="18" charset="0"/>
              <a:cs typeface="Arial"/>
            </a:rPr>
            <a:t>K E P A N J E N  6 5 1 6 3</a:t>
          </a:r>
        </a:p>
        <a:p>
          <a:pPr algn="ctr" rtl="1">
            <a:lnSpc>
              <a:spcPts val="1000"/>
            </a:lnSpc>
            <a:defRPr sz="1000"/>
          </a:pPr>
          <a:endParaRPr lang="en-US" sz="1100" b="0" i="0" strike="noStrike">
            <a:solidFill>
              <a:srgbClr val="000000"/>
            </a:solidFill>
            <a:latin typeface="Bookman Old Style" pitchFamily="18" charset="0"/>
            <a:cs typeface="Times New Roman"/>
          </a:endParaRPr>
        </a:p>
        <a:p>
          <a:pPr algn="ctr" rtl="1">
            <a:lnSpc>
              <a:spcPts val="1000"/>
            </a:lnSpc>
            <a:defRPr sz="1000"/>
          </a:pPr>
          <a:endParaRPr lang="en-US" sz="1100" b="0" i="0" strike="noStrike">
            <a:solidFill>
              <a:srgbClr val="000000"/>
            </a:solidFill>
            <a:latin typeface="Bookman Old Style" pitchFamily="18" charset="0"/>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topLeftCell="A25" workbookViewId="0">
      <selection activeCell="D47" sqref="D47"/>
    </sheetView>
  </sheetViews>
  <sheetFormatPr defaultRowHeight="15" x14ac:dyDescent="0.25"/>
  <cols>
    <col min="2" max="2" width="43.5703125" bestFit="1" customWidth="1"/>
    <col min="3" max="3" width="23.140625" bestFit="1" customWidth="1"/>
    <col min="4" max="4" width="33.42578125" customWidth="1"/>
    <col min="5" max="5" width="74.42578125" customWidth="1"/>
    <col min="6" max="6" width="11.5703125" customWidth="1"/>
    <col min="7" max="7" width="14" customWidth="1"/>
    <col min="8" max="8" width="10.42578125" customWidth="1"/>
    <col min="9" max="9" width="11.42578125" customWidth="1"/>
  </cols>
  <sheetData>
    <row r="1" spans="1:11" ht="21" x14ac:dyDescent="0.35">
      <c r="A1" s="179" t="s">
        <v>30</v>
      </c>
      <c r="B1" s="179"/>
      <c r="C1" s="179"/>
      <c r="D1" s="179"/>
      <c r="E1" s="179"/>
      <c r="F1" s="179"/>
      <c r="G1" s="179"/>
      <c r="H1" s="179"/>
      <c r="I1" s="179"/>
    </row>
    <row r="2" spans="1:11" ht="21" x14ac:dyDescent="0.35">
      <c r="A2" s="179" t="s">
        <v>31</v>
      </c>
      <c r="B2" s="179"/>
      <c r="C2" s="179"/>
      <c r="D2" s="179"/>
      <c r="E2" s="179"/>
      <c r="F2" s="179"/>
      <c r="G2" s="179"/>
      <c r="H2" s="179"/>
      <c r="I2" s="179"/>
    </row>
    <row r="3" spans="1:11" x14ac:dyDescent="0.25">
      <c r="A3" s="6"/>
      <c r="B3" s="6"/>
      <c r="C3" s="6"/>
      <c r="D3" s="6"/>
      <c r="E3" s="6"/>
      <c r="F3" s="6"/>
      <c r="G3" s="6"/>
      <c r="H3" s="6"/>
      <c r="I3" s="6"/>
    </row>
    <row r="4" spans="1:11" ht="18" x14ac:dyDescent="0.35">
      <c r="A4" s="9" t="s">
        <v>32</v>
      </c>
      <c r="B4" s="9"/>
      <c r="C4" s="10"/>
      <c r="D4" s="19"/>
      <c r="E4" s="11"/>
      <c r="F4" s="11"/>
      <c r="G4" s="11"/>
      <c r="H4" s="11"/>
      <c r="I4" s="8"/>
    </row>
    <row r="5" spans="1:11" ht="17.25" thickBot="1" x14ac:dyDescent="0.35">
      <c r="A5" s="7">
        <v>0</v>
      </c>
      <c r="B5" s="6"/>
      <c r="C5" s="6"/>
      <c r="D5" s="6"/>
      <c r="E5" s="6"/>
      <c r="F5" s="6"/>
      <c r="G5" s="6"/>
      <c r="H5" s="6"/>
      <c r="I5" s="6"/>
    </row>
    <row r="6" spans="1:11" ht="36.75" thickBot="1" x14ac:dyDescent="0.3">
      <c r="A6" s="29" t="s">
        <v>1</v>
      </c>
      <c r="B6" s="29" t="s">
        <v>17</v>
      </c>
      <c r="C6" s="29" t="s">
        <v>33</v>
      </c>
      <c r="D6" s="30" t="s">
        <v>34</v>
      </c>
      <c r="E6" s="29" t="s">
        <v>20</v>
      </c>
      <c r="F6" s="31" t="s">
        <v>3</v>
      </c>
      <c r="G6" s="31" t="s">
        <v>4</v>
      </c>
      <c r="H6" s="31" t="s">
        <v>35</v>
      </c>
      <c r="I6" s="31" t="s">
        <v>6</v>
      </c>
    </row>
    <row r="7" spans="1:11" ht="15.75" thickBot="1" x14ac:dyDescent="0.3">
      <c r="A7" s="32">
        <v>1</v>
      </c>
      <c r="B7" s="33">
        <v>2</v>
      </c>
      <c r="C7" s="32">
        <v>3</v>
      </c>
      <c r="D7" s="34">
        <v>4</v>
      </c>
      <c r="E7" s="32">
        <v>5</v>
      </c>
      <c r="F7" s="33">
        <v>6</v>
      </c>
      <c r="G7" s="32">
        <v>7</v>
      </c>
      <c r="H7" s="33">
        <v>8</v>
      </c>
      <c r="I7" s="32">
        <v>9</v>
      </c>
    </row>
    <row r="8" spans="1:11" ht="16.5" x14ac:dyDescent="0.25">
      <c r="A8" s="38">
        <v>1</v>
      </c>
      <c r="B8" s="39" t="s">
        <v>11</v>
      </c>
      <c r="C8" s="69" t="s">
        <v>13</v>
      </c>
      <c r="D8" s="70" t="s">
        <v>36</v>
      </c>
      <c r="E8" s="71" t="s">
        <v>7</v>
      </c>
      <c r="F8" s="40"/>
      <c r="G8" s="40"/>
      <c r="H8" s="40"/>
      <c r="I8" s="40"/>
      <c r="K8" t="str">
        <f>LOWER(E8)</f>
        <v>kepala badan</v>
      </c>
    </row>
    <row r="9" spans="1:11" ht="15.75" customHeight="1" x14ac:dyDescent="0.25">
      <c r="A9" s="75">
        <v>2</v>
      </c>
      <c r="B9" s="41" t="s">
        <v>37</v>
      </c>
      <c r="C9" s="56" t="s">
        <v>38</v>
      </c>
      <c r="D9" s="66" t="s">
        <v>39</v>
      </c>
      <c r="E9" s="67" t="s">
        <v>246</v>
      </c>
      <c r="F9" s="42"/>
      <c r="G9" s="42"/>
      <c r="H9" s="42"/>
      <c r="I9" s="42"/>
      <c r="K9" t="str">
        <f t="shared" ref="K9:K72" si="0">LOWER(E9)</f>
        <v>sekretaris badan</v>
      </c>
    </row>
    <row r="10" spans="1:11" x14ac:dyDescent="0.25">
      <c r="A10" s="76">
        <v>3</v>
      </c>
      <c r="B10" s="43" t="s">
        <v>40</v>
      </c>
      <c r="C10" s="59" t="s">
        <v>28</v>
      </c>
      <c r="D10" s="63" t="s">
        <v>41</v>
      </c>
      <c r="E10" s="64" t="s">
        <v>188</v>
      </c>
      <c r="F10" s="68"/>
      <c r="G10" s="65"/>
      <c r="H10" s="65"/>
      <c r="I10" s="44"/>
      <c r="K10" t="str">
        <f t="shared" si="0"/>
        <v>kasubag umum &amp; kepegawaian</v>
      </c>
    </row>
    <row r="11" spans="1:11" x14ac:dyDescent="0.25">
      <c r="A11" s="77">
        <v>4</v>
      </c>
      <c r="B11" s="46" t="s">
        <v>42</v>
      </c>
      <c r="C11" s="47" t="s">
        <v>43</v>
      </c>
      <c r="D11" s="48" t="s">
        <v>44</v>
      </c>
      <c r="E11" s="5" t="s">
        <v>247</v>
      </c>
      <c r="F11" s="45"/>
      <c r="G11" s="45"/>
      <c r="H11" s="45"/>
      <c r="I11" s="50"/>
      <c r="K11" t="str">
        <f t="shared" si="0"/>
        <v>pengadministrasi umum</v>
      </c>
    </row>
    <row r="12" spans="1:11" x14ac:dyDescent="0.25">
      <c r="A12" s="77">
        <v>5</v>
      </c>
      <c r="B12" s="51" t="s">
        <v>45</v>
      </c>
      <c r="C12" s="47" t="s">
        <v>46</v>
      </c>
      <c r="D12" s="48" t="s">
        <v>47</v>
      </c>
      <c r="E12" s="5" t="s">
        <v>248</v>
      </c>
      <c r="F12" s="45"/>
      <c r="G12" s="45"/>
      <c r="H12" s="45"/>
      <c r="I12" s="50"/>
      <c r="K12" t="str">
        <f t="shared" si="0"/>
        <v>pengadministrasi kepegawaian</v>
      </c>
    </row>
    <row r="13" spans="1:11" x14ac:dyDescent="0.25">
      <c r="A13" s="77">
        <v>6</v>
      </c>
      <c r="B13" s="46" t="s">
        <v>48</v>
      </c>
      <c r="C13" s="47" t="s">
        <v>49</v>
      </c>
      <c r="D13" s="48" t="s">
        <v>50</v>
      </c>
      <c r="E13" s="5" t="s">
        <v>249</v>
      </c>
      <c r="F13" s="45"/>
      <c r="G13" s="45"/>
      <c r="H13" s="45"/>
      <c r="I13" s="50"/>
      <c r="K13" t="str">
        <f t="shared" si="0"/>
        <v>pengadministrasi persuratan</v>
      </c>
    </row>
    <row r="14" spans="1:11" x14ac:dyDescent="0.25">
      <c r="A14" s="77">
        <v>7</v>
      </c>
      <c r="B14" s="46" t="s">
        <v>51</v>
      </c>
      <c r="C14" s="47"/>
      <c r="D14" s="48" t="s">
        <v>52</v>
      </c>
      <c r="E14" s="49" t="s">
        <v>189</v>
      </c>
      <c r="F14" s="45"/>
      <c r="G14" s="45"/>
      <c r="H14" s="45"/>
      <c r="I14" s="45"/>
      <c r="K14" t="str">
        <f t="shared" si="0"/>
        <v>operator komputer kepegawaian</v>
      </c>
    </row>
    <row r="15" spans="1:11" x14ac:dyDescent="0.25">
      <c r="A15" s="77">
        <v>8</v>
      </c>
      <c r="B15" s="46" t="s">
        <v>53</v>
      </c>
      <c r="C15" s="47"/>
      <c r="D15" s="48" t="s">
        <v>54</v>
      </c>
      <c r="E15" s="49" t="s">
        <v>190</v>
      </c>
      <c r="F15" s="45"/>
      <c r="G15" s="45"/>
      <c r="H15" s="45"/>
      <c r="I15" s="50"/>
      <c r="K15" t="str">
        <f t="shared" si="0"/>
        <v>pramu bhakti</v>
      </c>
    </row>
    <row r="16" spans="1:11" x14ac:dyDescent="0.25">
      <c r="A16" s="77">
        <v>9</v>
      </c>
      <c r="B16" s="46" t="s">
        <v>55</v>
      </c>
      <c r="C16" s="47"/>
      <c r="D16" s="48" t="s">
        <v>56</v>
      </c>
      <c r="E16" s="49" t="s">
        <v>190</v>
      </c>
      <c r="F16" s="45"/>
      <c r="G16" s="45"/>
      <c r="H16" s="45"/>
      <c r="I16" s="50"/>
      <c r="K16" t="str">
        <f t="shared" si="0"/>
        <v>pramu bhakti</v>
      </c>
    </row>
    <row r="17" spans="1:11" x14ac:dyDescent="0.25">
      <c r="A17" s="77">
        <v>10</v>
      </c>
      <c r="B17" s="46" t="s">
        <v>57</v>
      </c>
      <c r="C17" s="47"/>
      <c r="D17" s="48" t="s">
        <v>58</v>
      </c>
      <c r="E17" s="49" t="s">
        <v>191</v>
      </c>
      <c r="F17" s="45"/>
      <c r="G17" s="45"/>
      <c r="H17" s="45"/>
      <c r="I17" s="50"/>
      <c r="K17" t="str">
        <f t="shared" si="0"/>
        <v>pengemudi</v>
      </c>
    </row>
    <row r="18" spans="1:11" x14ac:dyDescent="0.25">
      <c r="A18" s="77">
        <v>11</v>
      </c>
      <c r="B18" s="46" t="s">
        <v>59</v>
      </c>
      <c r="C18" s="47"/>
      <c r="D18" s="48" t="s">
        <v>60</v>
      </c>
      <c r="E18" s="49" t="s">
        <v>191</v>
      </c>
      <c r="F18" s="45"/>
      <c r="G18" s="45"/>
      <c r="H18" s="45"/>
      <c r="I18" s="50"/>
      <c r="K18" t="str">
        <f t="shared" si="0"/>
        <v>pengemudi</v>
      </c>
    </row>
    <row r="19" spans="1:11" x14ac:dyDescent="0.25">
      <c r="A19" s="77">
        <v>12</v>
      </c>
      <c r="B19" s="46" t="s">
        <v>61</v>
      </c>
      <c r="C19" s="47"/>
      <c r="D19" s="48" t="s">
        <v>62</v>
      </c>
      <c r="E19" s="49" t="s">
        <v>192</v>
      </c>
      <c r="F19" s="45"/>
      <c r="G19" s="45"/>
      <c r="H19" s="45"/>
      <c r="I19" s="50"/>
      <c r="K19" t="str">
        <f t="shared" si="0"/>
        <v>analis jabatan</v>
      </c>
    </row>
    <row r="20" spans="1:11" x14ac:dyDescent="0.25">
      <c r="A20" s="76">
        <v>13</v>
      </c>
      <c r="B20" s="43" t="s">
        <v>63</v>
      </c>
      <c r="C20" s="59" t="s">
        <v>14</v>
      </c>
      <c r="D20" s="63" t="s">
        <v>64</v>
      </c>
      <c r="E20" s="64" t="s">
        <v>250</v>
      </c>
      <c r="F20" s="44"/>
      <c r="G20" s="44"/>
      <c r="H20" s="44"/>
      <c r="I20" s="44"/>
      <c r="K20" t="str">
        <f t="shared" si="0"/>
        <v>kasubag keuangan &amp; aset</v>
      </c>
    </row>
    <row r="21" spans="1:11" x14ac:dyDescent="0.25">
      <c r="A21" s="77">
        <v>14</v>
      </c>
      <c r="B21" s="46" t="s">
        <v>65</v>
      </c>
      <c r="C21" s="47" t="s">
        <v>66</v>
      </c>
      <c r="D21" s="48" t="s">
        <v>67</v>
      </c>
      <c r="E21" s="49" t="s">
        <v>193</v>
      </c>
      <c r="F21" s="45"/>
      <c r="G21" s="45"/>
      <c r="H21" s="45"/>
      <c r="I21" s="50"/>
      <c r="K21" t="str">
        <f t="shared" si="0"/>
        <v>pengadministrasi keuangan</v>
      </c>
    </row>
    <row r="22" spans="1:11" x14ac:dyDescent="0.25">
      <c r="A22" s="77">
        <v>15</v>
      </c>
      <c r="B22" s="46" t="s">
        <v>68</v>
      </c>
      <c r="C22" s="47" t="s">
        <v>69</v>
      </c>
      <c r="D22" s="48" t="s">
        <v>70</v>
      </c>
      <c r="E22" s="49" t="s">
        <v>194</v>
      </c>
      <c r="F22" s="45"/>
      <c r="G22" s="45"/>
      <c r="H22" s="45"/>
      <c r="I22" s="45"/>
      <c r="K22" t="str">
        <f t="shared" si="0"/>
        <v>pengadministrasi barang</v>
      </c>
    </row>
    <row r="23" spans="1:11" x14ac:dyDescent="0.25">
      <c r="A23" s="77">
        <v>16</v>
      </c>
      <c r="B23" s="46" t="s">
        <v>71</v>
      </c>
      <c r="C23" s="47" t="s">
        <v>69</v>
      </c>
      <c r="D23" s="48" t="s">
        <v>72</v>
      </c>
      <c r="E23" s="49" t="s">
        <v>195</v>
      </c>
      <c r="F23" s="52"/>
      <c r="G23" s="52"/>
      <c r="H23" s="52"/>
      <c r="I23" s="53"/>
      <c r="K23" t="str">
        <f t="shared" si="0"/>
        <v>bendahara</v>
      </c>
    </row>
    <row r="24" spans="1:11" x14ac:dyDescent="0.25">
      <c r="A24" s="77">
        <v>17</v>
      </c>
      <c r="B24" s="46" t="s">
        <v>73</v>
      </c>
      <c r="C24" s="47"/>
      <c r="D24" s="48" t="s">
        <v>74</v>
      </c>
      <c r="E24" s="49" t="s">
        <v>196</v>
      </c>
      <c r="F24" s="45"/>
      <c r="G24" s="45"/>
      <c r="H24" s="45"/>
      <c r="I24" s="50"/>
      <c r="K24" t="str">
        <f t="shared" si="0"/>
        <v>operator komputer aset</v>
      </c>
    </row>
    <row r="25" spans="1:11" x14ac:dyDescent="0.25">
      <c r="A25" s="76">
        <v>18</v>
      </c>
      <c r="B25" s="43" t="s">
        <v>75</v>
      </c>
      <c r="C25" s="59" t="s">
        <v>28</v>
      </c>
      <c r="D25" s="63" t="s">
        <v>76</v>
      </c>
      <c r="E25" s="64" t="s">
        <v>197</v>
      </c>
      <c r="F25" s="44"/>
      <c r="G25" s="44"/>
      <c r="H25" s="44"/>
      <c r="I25" s="44"/>
      <c r="K25" t="str">
        <f t="shared" si="0"/>
        <v>kasubag perencanaan, evaluasi &amp; pelaporan</v>
      </c>
    </row>
    <row r="26" spans="1:11" x14ac:dyDescent="0.25">
      <c r="A26" s="77">
        <v>19</v>
      </c>
      <c r="B26" s="78" t="s">
        <v>77</v>
      </c>
      <c r="C26" s="54"/>
      <c r="D26" s="48" t="s">
        <v>78</v>
      </c>
      <c r="E26" s="49" t="s">
        <v>198</v>
      </c>
      <c r="F26" s="45"/>
      <c r="G26" s="45"/>
      <c r="H26" s="45"/>
      <c r="I26" s="50"/>
      <c r="K26" t="str">
        <f t="shared" si="0"/>
        <v>analis perencanaan, evaluasi dan pelaporan</v>
      </c>
    </row>
    <row r="27" spans="1:11" x14ac:dyDescent="0.25">
      <c r="A27" s="77">
        <v>20</v>
      </c>
      <c r="B27" s="78" t="s">
        <v>79</v>
      </c>
      <c r="C27" s="47"/>
      <c r="D27" s="48" t="s">
        <v>80</v>
      </c>
      <c r="E27" s="49" t="s">
        <v>199</v>
      </c>
      <c r="F27" s="45"/>
      <c r="G27" s="45"/>
      <c r="H27" s="45"/>
      <c r="I27" s="50"/>
      <c r="K27" t="str">
        <f t="shared" si="0"/>
        <v>operator komputer pengolah data perencanaan evapor</v>
      </c>
    </row>
    <row r="28" spans="1:11" x14ac:dyDescent="0.25">
      <c r="A28" s="77">
        <v>21</v>
      </c>
      <c r="B28" s="78" t="s">
        <v>81</v>
      </c>
      <c r="C28" s="47"/>
      <c r="D28" s="48" t="s">
        <v>82</v>
      </c>
      <c r="E28" s="49" t="s">
        <v>200</v>
      </c>
      <c r="F28" s="45"/>
      <c r="G28" s="45"/>
      <c r="H28" s="45"/>
      <c r="I28" s="45"/>
      <c r="K28" t="str">
        <f t="shared" si="0"/>
        <v>operator komputer pengolahan data perencanaan evapor</v>
      </c>
    </row>
    <row r="29" spans="1:11" x14ac:dyDescent="0.25">
      <c r="A29" s="75">
        <v>22</v>
      </c>
      <c r="B29" s="55" t="s">
        <v>12</v>
      </c>
      <c r="C29" s="56" t="s">
        <v>14</v>
      </c>
      <c r="D29" s="66" t="s">
        <v>83</v>
      </c>
      <c r="E29" s="67" t="s">
        <v>251</v>
      </c>
      <c r="F29" s="58"/>
      <c r="G29" s="58"/>
      <c r="H29" s="58"/>
      <c r="I29" s="42"/>
      <c r="K29" t="str">
        <f t="shared" si="0"/>
        <v>kabid perencanaan pemerintahan &amp; sosial budaya</v>
      </c>
    </row>
    <row r="30" spans="1:11" x14ac:dyDescent="0.25">
      <c r="A30" s="76">
        <v>23</v>
      </c>
      <c r="B30" s="43" t="s">
        <v>19</v>
      </c>
      <c r="C30" s="43" t="s">
        <v>84</v>
      </c>
      <c r="D30" s="63" t="s">
        <v>85</v>
      </c>
      <c r="E30" s="64" t="s">
        <v>201</v>
      </c>
      <c r="F30" s="44"/>
      <c r="G30" s="44"/>
      <c r="H30" s="44"/>
      <c r="I30" s="44"/>
      <c r="K30" t="str">
        <f t="shared" si="0"/>
        <v>kasubid perencanaan sosial budaya</v>
      </c>
    </row>
    <row r="31" spans="1:11" x14ac:dyDescent="0.25">
      <c r="A31" s="77">
        <v>24</v>
      </c>
      <c r="B31" s="78" t="s">
        <v>86</v>
      </c>
      <c r="C31" s="47" t="s">
        <v>46</v>
      </c>
      <c r="D31" s="48" t="s">
        <v>87</v>
      </c>
      <c r="E31" s="49" t="s">
        <v>202</v>
      </c>
      <c r="F31" s="45"/>
      <c r="G31" s="45"/>
      <c r="H31" s="45"/>
      <c r="I31" s="50"/>
      <c r="K31" t="str">
        <f t="shared" si="0"/>
        <v>analis sosial budaya</v>
      </c>
    </row>
    <row r="32" spans="1:11" x14ac:dyDescent="0.25">
      <c r="A32" s="77">
        <v>25</v>
      </c>
      <c r="B32" s="78" t="s">
        <v>88</v>
      </c>
      <c r="C32" s="47"/>
      <c r="D32" s="48" t="s">
        <v>89</v>
      </c>
      <c r="E32" s="49" t="s">
        <v>203</v>
      </c>
      <c r="F32" s="45"/>
      <c r="G32" s="45"/>
      <c r="H32" s="45"/>
      <c r="I32" s="50"/>
      <c r="K32" t="str">
        <f t="shared" si="0"/>
        <v>operator komputer data sosial budaya</v>
      </c>
    </row>
    <row r="33" spans="1:11" x14ac:dyDescent="0.25">
      <c r="A33" s="76">
        <v>26</v>
      </c>
      <c r="B33" s="43" t="s">
        <v>90</v>
      </c>
      <c r="C33" s="59" t="s">
        <v>28</v>
      </c>
      <c r="D33" s="63" t="s">
        <v>91</v>
      </c>
      <c r="E33" s="64" t="s">
        <v>204</v>
      </c>
      <c r="F33" s="44"/>
      <c r="G33" s="44"/>
      <c r="H33" s="44"/>
      <c r="I33" s="44"/>
      <c r="K33" t="str">
        <f t="shared" si="0"/>
        <v>kasubid perencanaan pemerintahan</v>
      </c>
    </row>
    <row r="34" spans="1:11" x14ac:dyDescent="0.25">
      <c r="A34" s="77">
        <v>27</v>
      </c>
      <c r="B34" s="78" t="s">
        <v>92</v>
      </c>
      <c r="C34" s="47" t="s">
        <v>49</v>
      </c>
      <c r="D34" s="48" t="s">
        <v>93</v>
      </c>
      <c r="E34" s="49" t="s">
        <v>205</v>
      </c>
      <c r="F34" s="45"/>
      <c r="G34" s="45"/>
      <c r="H34" s="45"/>
      <c r="I34" s="50"/>
      <c r="K34" t="str">
        <f t="shared" si="0"/>
        <v>pengelola bahan perencanaan</v>
      </c>
    </row>
    <row r="35" spans="1:11" x14ac:dyDescent="0.25">
      <c r="A35" s="77">
        <v>28</v>
      </c>
      <c r="B35" s="78" t="s">
        <v>94</v>
      </c>
      <c r="C35" s="47"/>
      <c r="D35" s="48" t="s">
        <v>95</v>
      </c>
      <c r="E35" s="49" t="s">
        <v>206</v>
      </c>
      <c r="F35" s="45"/>
      <c r="G35" s="45"/>
      <c r="H35" s="45"/>
      <c r="I35" s="45"/>
      <c r="K35" t="str">
        <f t="shared" si="0"/>
        <v>operator komputer data perencanaan pemerintahan</v>
      </c>
    </row>
    <row r="36" spans="1:11" x14ac:dyDescent="0.25">
      <c r="A36" s="76">
        <v>29</v>
      </c>
      <c r="B36" s="43" t="s">
        <v>96</v>
      </c>
      <c r="C36" s="59" t="s">
        <v>28</v>
      </c>
      <c r="D36" s="63" t="s">
        <v>97</v>
      </c>
      <c r="E36" s="64" t="s">
        <v>207</v>
      </c>
      <c r="F36" s="44"/>
      <c r="G36" s="44"/>
      <c r="H36" s="44"/>
      <c r="I36" s="44"/>
      <c r="K36" t="str">
        <f t="shared" si="0"/>
        <v>kasubid perencanaan kesejahteraan rakyat</v>
      </c>
    </row>
    <row r="37" spans="1:11" x14ac:dyDescent="0.25">
      <c r="A37" s="77">
        <v>30</v>
      </c>
      <c r="B37" s="78" t="s">
        <v>98</v>
      </c>
      <c r="C37" s="47" t="s">
        <v>43</v>
      </c>
      <c r="D37" s="48" t="s">
        <v>99</v>
      </c>
      <c r="E37" s="49" t="s">
        <v>208</v>
      </c>
      <c r="F37" s="45"/>
      <c r="G37" s="45"/>
      <c r="H37" s="45"/>
      <c r="I37" s="50"/>
      <c r="K37" t="str">
        <f t="shared" si="0"/>
        <v>pengolah data perencanaan program perencanaan</v>
      </c>
    </row>
    <row r="38" spans="1:11" x14ac:dyDescent="0.25">
      <c r="A38" s="77">
        <v>31</v>
      </c>
      <c r="B38" s="78" t="s">
        <v>100</v>
      </c>
      <c r="C38" s="47"/>
      <c r="D38" s="48" t="s">
        <v>101</v>
      </c>
      <c r="E38" s="49" t="s">
        <v>209</v>
      </c>
      <c r="F38" s="45"/>
      <c r="G38" s="45"/>
      <c r="H38" s="45"/>
      <c r="I38" s="45"/>
      <c r="K38" t="str">
        <f t="shared" si="0"/>
        <v>operator komputer data kesejahteraan rakyat</v>
      </c>
    </row>
    <row r="39" spans="1:11" x14ac:dyDescent="0.25">
      <c r="A39" s="75">
        <v>32</v>
      </c>
      <c r="B39" s="55" t="s">
        <v>102</v>
      </c>
      <c r="C39" s="56" t="s">
        <v>14</v>
      </c>
      <c r="D39" s="66" t="s">
        <v>103</v>
      </c>
      <c r="E39" s="67" t="s">
        <v>210</v>
      </c>
      <c r="F39" s="58"/>
      <c r="G39" s="58"/>
      <c r="H39" s="58"/>
      <c r="I39" s="42"/>
      <c r="K39" t="str">
        <f t="shared" si="0"/>
        <v>kabid perencanaan pembangunan infrastruktur dan pengembangan wilayah</v>
      </c>
    </row>
    <row r="40" spans="1:11" x14ac:dyDescent="0.25">
      <c r="A40" s="76">
        <v>33</v>
      </c>
      <c r="B40" s="43" t="s">
        <v>104</v>
      </c>
      <c r="C40" s="43" t="s">
        <v>84</v>
      </c>
      <c r="D40" s="63" t="s">
        <v>105</v>
      </c>
      <c r="E40" s="64" t="s">
        <v>211</v>
      </c>
      <c r="F40" s="65"/>
      <c r="G40" s="44"/>
      <c r="H40" s="44"/>
      <c r="I40" s="44"/>
      <c r="K40" t="str">
        <f t="shared" si="0"/>
        <v>kasubid perencanaan sarana prasarana perhubungan</v>
      </c>
    </row>
    <row r="41" spans="1:11" x14ac:dyDescent="0.25">
      <c r="A41" s="77">
        <v>34</v>
      </c>
      <c r="B41" s="78" t="s">
        <v>106</v>
      </c>
      <c r="C41" s="57" t="s">
        <v>46</v>
      </c>
      <c r="D41" s="48" t="s">
        <v>107</v>
      </c>
      <c r="E41" s="49" t="s">
        <v>212</v>
      </c>
      <c r="F41" s="52"/>
      <c r="G41" s="45"/>
      <c r="H41" s="45"/>
      <c r="I41" s="50"/>
      <c r="K41" t="str">
        <f t="shared" si="0"/>
        <v>analis pengembangan sarana prasarana</v>
      </c>
    </row>
    <row r="42" spans="1:11" x14ac:dyDescent="0.25">
      <c r="A42" s="77">
        <v>35</v>
      </c>
      <c r="B42" s="78" t="s">
        <v>108</v>
      </c>
      <c r="C42" s="47"/>
      <c r="D42" s="48" t="s">
        <v>109</v>
      </c>
      <c r="E42" s="49" t="s">
        <v>213</v>
      </c>
      <c r="F42" s="52"/>
      <c r="G42" s="45"/>
      <c r="H42" s="45"/>
      <c r="I42" s="50"/>
      <c r="K42" t="str">
        <f t="shared" si="0"/>
        <v>pengolah data perencanaan sarana prasarana perhubungan</v>
      </c>
    </row>
    <row r="43" spans="1:11" x14ac:dyDescent="0.25">
      <c r="A43" s="77">
        <v>36</v>
      </c>
      <c r="B43" s="78" t="s">
        <v>110</v>
      </c>
      <c r="C43" s="47"/>
      <c r="D43" s="48" t="s">
        <v>111</v>
      </c>
      <c r="E43" s="49" t="s">
        <v>213</v>
      </c>
      <c r="F43" s="52"/>
      <c r="G43" s="52"/>
      <c r="H43" s="52"/>
      <c r="I43" s="52"/>
      <c r="K43" t="str">
        <f t="shared" si="0"/>
        <v>pengolah data perencanaan sarana prasarana perhubungan</v>
      </c>
    </row>
    <row r="44" spans="1:11" x14ac:dyDescent="0.25">
      <c r="A44" s="76">
        <v>37</v>
      </c>
      <c r="B44" s="43" t="s">
        <v>112</v>
      </c>
      <c r="C44" s="59" t="s">
        <v>28</v>
      </c>
      <c r="D44" s="63" t="s">
        <v>113</v>
      </c>
      <c r="E44" s="64" t="s">
        <v>214</v>
      </c>
      <c r="F44" s="44"/>
      <c r="G44" s="44"/>
      <c r="H44" s="44"/>
      <c r="I44" s="44"/>
      <c r="K44" t="str">
        <f t="shared" si="0"/>
        <v>kasubid perencanaan pengembangan wilayah &amp; permukiman</v>
      </c>
    </row>
    <row r="45" spans="1:11" x14ac:dyDescent="0.25">
      <c r="A45" s="77">
        <v>38</v>
      </c>
      <c r="B45" s="78" t="s">
        <v>114</v>
      </c>
      <c r="C45" s="47" t="s">
        <v>115</v>
      </c>
      <c r="D45" s="48" t="s">
        <v>116</v>
      </c>
      <c r="E45" s="49" t="s">
        <v>215</v>
      </c>
      <c r="F45" s="45"/>
      <c r="G45" s="45"/>
      <c r="H45" s="45"/>
      <c r="I45" s="50"/>
      <c r="K45" t="str">
        <f t="shared" si="0"/>
        <v>analisis pengembangan infrastruktur</v>
      </c>
    </row>
    <row r="46" spans="1:11" x14ac:dyDescent="0.25">
      <c r="A46" s="77">
        <v>39</v>
      </c>
      <c r="B46" s="78" t="s">
        <v>117</v>
      </c>
      <c r="C46" s="47" t="s">
        <v>43</v>
      </c>
      <c r="D46" s="48" t="s">
        <v>118</v>
      </c>
      <c r="E46" s="49" t="s">
        <v>216</v>
      </c>
      <c r="F46" s="52"/>
      <c r="G46" s="45"/>
      <c r="H46" s="45"/>
      <c r="I46" s="50"/>
      <c r="K46" t="str">
        <f t="shared" si="0"/>
        <v>pengolah data perencanaan &amp; program</v>
      </c>
    </row>
    <row r="47" spans="1:11" x14ac:dyDescent="0.25">
      <c r="A47" s="77">
        <v>40</v>
      </c>
      <c r="B47" s="78" t="s">
        <v>119</v>
      </c>
      <c r="C47" s="47"/>
      <c r="D47" s="48" t="s">
        <v>120</v>
      </c>
      <c r="E47" s="49" t="s">
        <v>217</v>
      </c>
      <c r="F47" s="52"/>
      <c r="G47" s="45"/>
      <c r="H47" s="45"/>
      <c r="I47" s="50"/>
      <c r="K47" t="str">
        <f t="shared" si="0"/>
        <v>pengolah data perencanaan pengembangan wilayah &amp; permukiman</v>
      </c>
    </row>
    <row r="48" spans="1:11" x14ac:dyDescent="0.25">
      <c r="A48" s="77">
        <v>41</v>
      </c>
      <c r="B48" s="78" t="s">
        <v>121</v>
      </c>
      <c r="C48" s="47"/>
      <c r="D48" s="48" t="s">
        <v>122</v>
      </c>
      <c r="E48" s="49" t="s">
        <v>217</v>
      </c>
      <c r="F48" s="52"/>
      <c r="G48" s="52"/>
      <c r="H48" s="52"/>
      <c r="I48" s="52"/>
      <c r="K48" t="str">
        <f t="shared" si="0"/>
        <v>pengolah data perencanaan pengembangan wilayah &amp; permukiman</v>
      </c>
    </row>
    <row r="49" spans="1:11" x14ac:dyDescent="0.25">
      <c r="A49" s="76">
        <v>42</v>
      </c>
      <c r="B49" s="43" t="s">
        <v>123</v>
      </c>
      <c r="C49" s="43" t="s">
        <v>46</v>
      </c>
      <c r="D49" s="63" t="s">
        <v>124</v>
      </c>
      <c r="E49" s="64" t="s">
        <v>218</v>
      </c>
      <c r="F49" s="44"/>
      <c r="G49" s="44"/>
      <c r="H49" s="44"/>
      <c r="I49" s="44"/>
      <c r="K49" t="str">
        <f t="shared" si="0"/>
        <v>kasubid perencanaan sda, lingkungan hidup &amp; sumber daya air</v>
      </c>
    </row>
    <row r="50" spans="1:11" x14ac:dyDescent="0.25">
      <c r="A50" s="77">
        <v>43</v>
      </c>
      <c r="B50" s="78" t="s">
        <v>125</v>
      </c>
      <c r="C50" s="47" t="s">
        <v>46</v>
      </c>
      <c r="D50" s="48" t="s">
        <v>126</v>
      </c>
      <c r="E50" s="49" t="s">
        <v>219</v>
      </c>
      <c r="F50" s="45"/>
      <c r="G50" s="45"/>
      <c r="H50" s="45"/>
      <c r="I50" s="50"/>
      <c r="K50" t="str">
        <f t="shared" si="0"/>
        <v>analis pengembangan wilayah</v>
      </c>
    </row>
    <row r="51" spans="1:11" x14ac:dyDescent="0.25">
      <c r="A51" s="77">
        <v>44</v>
      </c>
      <c r="B51" s="78" t="s">
        <v>127</v>
      </c>
      <c r="C51" s="47" t="s">
        <v>66</v>
      </c>
      <c r="D51" s="48" t="s">
        <v>128</v>
      </c>
      <c r="E51" s="49" t="s">
        <v>220</v>
      </c>
      <c r="F51" s="52"/>
      <c r="G51" s="52"/>
      <c r="H51" s="52"/>
      <c r="I51" s="50"/>
      <c r="K51" t="str">
        <f t="shared" si="0"/>
        <v>analis perencanaan</v>
      </c>
    </row>
    <row r="52" spans="1:11" x14ac:dyDescent="0.25">
      <c r="A52" s="77">
        <v>45</v>
      </c>
      <c r="B52" s="78" t="s">
        <v>129</v>
      </c>
      <c r="C52" s="47"/>
      <c r="D52" s="48" t="s">
        <v>130</v>
      </c>
      <c r="E52" s="49" t="s">
        <v>221</v>
      </c>
      <c r="F52" s="45"/>
      <c r="G52" s="45"/>
      <c r="H52" s="45"/>
      <c r="I52" s="50"/>
      <c r="K52" t="str">
        <f t="shared" si="0"/>
        <v>operator komputer perencanaan sda, lingkungan hidup &amp; sumber daya air</v>
      </c>
    </row>
    <row r="53" spans="1:11" x14ac:dyDescent="0.25">
      <c r="A53" s="75">
        <v>46</v>
      </c>
      <c r="B53" s="55" t="s">
        <v>131</v>
      </c>
      <c r="C53" s="56" t="s">
        <v>14</v>
      </c>
      <c r="D53" s="66" t="s">
        <v>132</v>
      </c>
      <c r="E53" s="67" t="s">
        <v>222</v>
      </c>
      <c r="F53" s="58"/>
      <c r="G53" s="58"/>
      <c r="H53" s="58"/>
      <c r="I53" s="42"/>
      <c r="K53" t="str">
        <f t="shared" si="0"/>
        <v>kabid perencanaan ekonomi</v>
      </c>
    </row>
    <row r="54" spans="1:11" x14ac:dyDescent="0.25">
      <c r="A54" s="76">
        <v>47</v>
      </c>
      <c r="B54" s="43" t="s">
        <v>133</v>
      </c>
      <c r="C54" s="59" t="s">
        <v>28</v>
      </c>
      <c r="D54" s="63" t="s">
        <v>134</v>
      </c>
      <c r="E54" s="64" t="s">
        <v>223</v>
      </c>
      <c r="F54" s="65"/>
      <c r="G54" s="65"/>
      <c r="H54" s="65"/>
      <c r="I54" s="44"/>
      <c r="K54" t="str">
        <f t="shared" si="0"/>
        <v>kasubid perencanaan ekonomi primer</v>
      </c>
    </row>
    <row r="55" spans="1:11" x14ac:dyDescent="0.25">
      <c r="A55" s="77">
        <v>48</v>
      </c>
      <c r="B55" s="78" t="s">
        <v>135</v>
      </c>
      <c r="C55" s="47" t="s">
        <v>115</v>
      </c>
      <c r="D55" s="48" t="s">
        <v>136</v>
      </c>
      <c r="E55" s="49" t="s">
        <v>224</v>
      </c>
      <c r="F55" s="52"/>
      <c r="G55" s="52"/>
      <c r="H55" s="52"/>
      <c r="I55" s="50"/>
      <c r="K55" t="str">
        <f t="shared" si="0"/>
        <v>analis peningkatan usaha pertanian &amp; agro</v>
      </c>
    </row>
    <row r="56" spans="1:11" x14ac:dyDescent="0.25">
      <c r="A56" s="77">
        <v>49</v>
      </c>
      <c r="B56" s="78" t="s">
        <v>137</v>
      </c>
      <c r="C56" s="47"/>
      <c r="D56" s="48" t="s">
        <v>138</v>
      </c>
      <c r="E56" s="49" t="s">
        <v>225</v>
      </c>
      <c r="F56" s="52"/>
      <c r="G56" s="52"/>
      <c r="H56" s="52"/>
      <c r="I56" s="50"/>
      <c r="K56" t="str">
        <f t="shared" si="0"/>
        <v>operator komputer perencanaan pembangunan ekonomi primer</v>
      </c>
    </row>
    <row r="57" spans="1:11" x14ac:dyDescent="0.25">
      <c r="A57" s="76">
        <v>50</v>
      </c>
      <c r="B57" s="43" t="s">
        <v>139</v>
      </c>
      <c r="C57" s="59" t="s">
        <v>28</v>
      </c>
      <c r="D57" s="63" t="s">
        <v>140</v>
      </c>
      <c r="E57" s="64" t="s">
        <v>226</v>
      </c>
      <c r="F57" s="44"/>
      <c r="G57" s="44"/>
      <c r="H57" s="44"/>
      <c r="I57" s="44"/>
      <c r="K57" t="str">
        <f t="shared" si="0"/>
        <v>kasubid perencanaan ekonomi sekunder</v>
      </c>
    </row>
    <row r="58" spans="1:11" x14ac:dyDescent="0.25">
      <c r="A58" s="77">
        <v>51</v>
      </c>
      <c r="B58" s="78" t="s">
        <v>141</v>
      </c>
      <c r="C58" s="47" t="s">
        <v>142</v>
      </c>
      <c r="D58" s="48" t="s">
        <v>143</v>
      </c>
      <c r="E58" s="49" t="s">
        <v>227</v>
      </c>
      <c r="F58" s="45"/>
      <c r="G58" s="45"/>
      <c r="H58" s="45"/>
      <c r="I58" s="50"/>
      <c r="K58" t="str">
        <f t="shared" si="0"/>
        <v>pengolah data perencanaan program ekonomi</v>
      </c>
    </row>
    <row r="59" spans="1:11" x14ac:dyDescent="0.25">
      <c r="A59" s="77">
        <v>52</v>
      </c>
      <c r="B59" s="78" t="s">
        <v>144</v>
      </c>
      <c r="C59" s="47"/>
      <c r="D59" s="48" t="s">
        <v>145</v>
      </c>
      <c r="E59" s="49" t="s">
        <v>228</v>
      </c>
      <c r="F59" s="45"/>
      <c r="G59" s="45"/>
      <c r="H59" s="45"/>
      <c r="I59" s="50"/>
      <c r="K59" t="str">
        <f t="shared" si="0"/>
        <v>operator komputer perencanaan pembangunan ekonomi sekunder</v>
      </c>
    </row>
    <row r="60" spans="1:11" x14ac:dyDescent="0.25">
      <c r="A60" s="77">
        <v>53</v>
      </c>
      <c r="B60" s="78" t="s">
        <v>146</v>
      </c>
      <c r="C60" s="47"/>
      <c r="D60" s="48" t="s">
        <v>147</v>
      </c>
      <c r="E60" s="49" t="s">
        <v>229</v>
      </c>
      <c r="F60" s="45"/>
      <c r="G60" s="45"/>
      <c r="H60" s="45"/>
      <c r="I60" s="45"/>
      <c r="K60" t="str">
        <f t="shared" si="0"/>
        <v>analis perekonomian sekunder</v>
      </c>
    </row>
    <row r="61" spans="1:11" x14ac:dyDescent="0.25">
      <c r="A61" s="76">
        <v>54</v>
      </c>
      <c r="B61" s="43" t="s">
        <v>148</v>
      </c>
      <c r="C61" s="59" t="s">
        <v>28</v>
      </c>
      <c r="D61" s="63" t="s">
        <v>149</v>
      </c>
      <c r="E61" s="64" t="s">
        <v>230</v>
      </c>
      <c r="F61" s="44"/>
      <c r="G61" s="44"/>
      <c r="H61" s="44"/>
      <c r="I61" s="44"/>
      <c r="K61" t="str">
        <f t="shared" si="0"/>
        <v>kasubid perencanaan ekonomi tersier</v>
      </c>
    </row>
    <row r="62" spans="1:11" x14ac:dyDescent="0.25">
      <c r="A62" s="77">
        <v>55</v>
      </c>
      <c r="B62" s="51" t="s">
        <v>150</v>
      </c>
      <c r="C62" s="47"/>
      <c r="D62" s="48" t="s">
        <v>151</v>
      </c>
      <c r="E62" s="49" t="s">
        <v>231</v>
      </c>
      <c r="F62" s="45"/>
      <c r="G62" s="45"/>
      <c r="H62" s="45"/>
      <c r="I62" s="50"/>
      <c r="K62" t="str">
        <f t="shared" si="0"/>
        <v>operator komputer perencanaan pembangunan ekonomi tersier</v>
      </c>
    </row>
    <row r="63" spans="1:11" x14ac:dyDescent="0.25">
      <c r="A63" s="75">
        <v>56</v>
      </c>
      <c r="B63" s="55" t="s">
        <v>152</v>
      </c>
      <c r="C63" s="56" t="s">
        <v>14</v>
      </c>
      <c r="D63" s="66" t="s">
        <v>153</v>
      </c>
      <c r="E63" s="67" t="s">
        <v>232</v>
      </c>
      <c r="F63" s="58"/>
      <c r="G63" s="58"/>
      <c r="H63" s="58"/>
      <c r="I63" s="42"/>
      <c r="K63" t="str">
        <f t="shared" si="0"/>
        <v>kabid pengendalian &amp; evaluasi pembangunan</v>
      </c>
    </row>
    <row r="64" spans="1:11" x14ac:dyDescent="0.25">
      <c r="A64" s="76">
        <v>57</v>
      </c>
      <c r="B64" s="43" t="s">
        <v>154</v>
      </c>
      <c r="C64" s="59" t="s">
        <v>28</v>
      </c>
      <c r="D64" s="63" t="s">
        <v>155</v>
      </c>
      <c r="E64" s="64" t="s">
        <v>233</v>
      </c>
      <c r="F64" s="44"/>
      <c r="G64" s="44"/>
      <c r="H64" s="44"/>
      <c r="I64" s="44"/>
      <c r="K64" t="str">
        <f t="shared" si="0"/>
        <v>kasubid pendanaan program pembangunan</v>
      </c>
    </row>
    <row r="65" spans="1:11" x14ac:dyDescent="0.25">
      <c r="A65" s="77">
        <v>58</v>
      </c>
      <c r="B65" s="78" t="s">
        <v>156</v>
      </c>
      <c r="C65" s="47" t="s">
        <v>115</v>
      </c>
      <c r="D65" s="48" t="s">
        <v>157</v>
      </c>
      <c r="E65" s="49" t="s">
        <v>234</v>
      </c>
      <c r="F65" s="45"/>
      <c r="G65" s="45"/>
      <c r="H65" s="45"/>
      <c r="I65" s="50"/>
      <c r="K65" t="str">
        <f t="shared" si="0"/>
        <v>analis program pembangunan</v>
      </c>
    </row>
    <row r="66" spans="1:11" x14ac:dyDescent="0.25">
      <c r="A66" s="77">
        <v>59</v>
      </c>
      <c r="B66" s="78" t="s">
        <v>158</v>
      </c>
      <c r="C66" s="47"/>
      <c r="D66" s="48" t="s">
        <v>159</v>
      </c>
      <c r="E66" s="49" t="s">
        <v>235</v>
      </c>
      <c r="F66" s="45"/>
      <c r="G66" s="45"/>
      <c r="H66" s="45"/>
      <c r="I66" s="50"/>
      <c r="K66" t="str">
        <f t="shared" si="0"/>
        <v>operator komputer pengendalian &amp; evaluasi pembangunan</v>
      </c>
    </row>
    <row r="67" spans="1:11" x14ac:dyDescent="0.25">
      <c r="A67" s="76">
        <v>60</v>
      </c>
      <c r="B67" s="43" t="s">
        <v>160</v>
      </c>
      <c r="C67" s="59" t="s">
        <v>28</v>
      </c>
      <c r="D67" s="63" t="s">
        <v>161</v>
      </c>
      <c r="E67" s="64" t="s">
        <v>236</v>
      </c>
      <c r="F67" s="44"/>
      <c r="G67" s="44"/>
      <c r="H67" s="44"/>
      <c r="I67" s="44"/>
      <c r="K67" t="str">
        <f t="shared" si="0"/>
        <v>kasubid pengendalian rencana pembangunan</v>
      </c>
    </row>
    <row r="68" spans="1:11" x14ac:dyDescent="0.25">
      <c r="A68" s="77">
        <v>61</v>
      </c>
      <c r="B68" s="78" t="s">
        <v>162</v>
      </c>
      <c r="C68" s="47" t="s">
        <v>69</v>
      </c>
      <c r="D68" s="48" t="s">
        <v>163</v>
      </c>
      <c r="E68" s="49" t="s">
        <v>237</v>
      </c>
      <c r="F68" s="45"/>
      <c r="G68" s="45"/>
      <c r="H68" s="45"/>
      <c r="I68" s="50"/>
      <c r="K68" t="str">
        <f t="shared" si="0"/>
        <v>penyusun bahan kebijakan</v>
      </c>
    </row>
    <row r="69" spans="1:11" x14ac:dyDescent="0.25">
      <c r="A69" s="77">
        <v>62</v>
      </c>
      <c r="B69" s="78" t="s">
        <v>164</v>
      </c>
      <c r="C69" s="47"/>
      <c r="D69" s="48" t="s">
        <v>165</v>
      </c>
      <c r="E69" s="49" t="s">
        <v>235</v>
      </c>
      <c r="F69" s="52"/>
      <c r="G69" s="52"/>
      <c r="H69" s="52"/>
      <c r="I69" s="50"/>
      <c r="K69" t="str">
        <f t="shared" si="0"/>
        <v>operator komputer pengendalian &amp; evaluasi pembangunan</v>
      </c>
    </row>
    <row r="70" spans="1:11" x14ac:dyDescent="0.25">
      <c r="A70" s="77">
        <v>63</v>
      </c>
      <c r="B70" s="78" t="s">
        <v>166</v>
      </c>
      <c r="C70" s="47"/>
      <c r="D70" s="48" t="s">
        <v>167</v>
      </c>
      <c r="E70" s="49" t="s">
        <v>238</v>
      </c>
      <c r="F70" s="52"/>
      <c r="G70" s="52"/>
      <c r="H70" s="52"/>
      <c r="I70" s="50"/>
      <c r="K70" t="str">
        <f t="shared" si="0"/>
        <v>operator komputer pendanaan program pembangunan</v>
      </c>
    </row>
    <row r="71" spans="1:11" x14ac:dyDescent="0.25">
      <c r="A71" s="77">
        <v>64</v>
      </c>
      <c r="B71" s="78" t="s">
        <v>168</v>
      </c>
      <c r="C71" s="47"/>
      <c r="D71" s="48" t="s">
        <v>169</v>
      </c>
      <c r="E71" s="49" t="s">
        <v>239</v>
      </c>
      <c r="F71" s="52"/>
      <c r="G71" s="52"/>
      <c r="H71" s="52"/>
      <c r="I71" s="52"/>
      <c r="K71" t="str">
        <f t="shared" si="0"/>
        <v>pengolah data pengendalian rencana pembangunan</v>
      </c>
    </row>
    <row r="72" spans="1:11" x14ac:dyDescent="0.25">
      <c r="A72" s="76">
        <v>65</v>
      </c>
      <c r="B72" s="43" t="s">
        <v>170</v>
      </c>
      <c r="C72" s="59" t="s">
        <v>115</v>
      </c>
      <c r="D72" s="63" t="s">
        <v>171</v>
      </c>
      <c r="E72" s="64" t="s">
        <v>240</v>
      </c>
      <c r="F72" s="65"/>
      <c r="G72" s="65"/>
      <c r="H72" s="65"/>
      <c r="I72" s="44"/>
      <c r="K72" t="str">
        <f t="shared" si="0"/>
        <v>kasubid evaluasi &amp; sistem pembangunan</v>
      </c>
    </row>
    <row r="73" spans="1:11" x14ac:dyDescent="0.25">
      <c r="A73" s="77">
        <v>66</v>
      </c>
      <c r="B73" s="46" t="s">
        <v>172</v>
      </c>
      <c r="C73" s="47" t="s">
        <v>43</v>
      </c>
      <c r="D73" s="48" t="s">
        <v>173</v>
      </c>
      <c r="E73" s="49" t="s">
        <v>241</v>
      </c>
      <c r="F73" s="52"/>
      <c r="G73" s="52"/>
      <c r="H73" s="52"/>
      <c r="I73" s="52"/>
      <c r="K73" t="str">
        <f t="shared" ref="K73:K79" si="1">LOWER(E73)</f>
        <v>pengolah data perencanaan &amp; program evaluasi</v>
      </c>
    </row>
    <row r="74" spans="1:11" x14ac:dyDescent="0.25">
      <c r="A74" s="76">
        <v>67</v>
      </c>
      <c r="B74" s="43" t="s">
        <v>174</v>
      </c>
      <c r="C74" s="59" t="s">
        <v>14</v>
      </c>
      <c r="D74" s="63" t="s">
        <v>175</v>
      </c>
      <c r="E74" s="64" t="s">
        <v>242</v>
      </c>
      <c r="F74" s="44"/>
      <c r="G74" s="44"/>
      <c r="H74" s="44"/>
      <c r="I74" s="44"/>
      <c r="K74" t="str">
        <f t="shared" si="1"/>
        <v>kepala upt pelayanan data pembangunan &amp; perencanaan kesra</v>
      </c>
    </row>
    <row r="75" spans="1:11" x14ac:dyDescent="0.25">
      <c r="A75" s="76">
        <v>68</v>
      </c>
      <c r="B75" s="43" t="s">
        <v>176</v>
      </c>
      <c r="C75" s="59" t="s">
        <v>115</v>
      </c>
      <c r="D75" s="63" t="s">
        <v>177</v>
      </c>
      <c r="E75" s="64" t="s">
        <v>243</v>
      </c>
      <c r="F75" s="44"/>
      <c r="G75" s="44"/>
      <c r="H75" s="44"/>
      <c r="I75" s="44"/>
      <c r="K75" t="str">
        <f t="shared" si="1"/>
        <v>kasubag tata usaha upt</v>
      </c>
    </row>
    <row r="76" spans="1:11" x14ac:dyDescent="0.25">
      <c r="A76" s="77">
        <v>69</v>
      </c>
      <c r="B76" s="78" t="s">
        <v>178</v>
      </c>
      <c r="C76" s="47"/>
      <c r="D76" s="48" t="s">
        <v>179</v>
      </c>
      <c r="E76" s="49" t="s">
        <v>244</v>
      </c>
      <c r="F76" s="45"/>
      <c r="G76" s="45"/>
      <c r="H76" s="45"/>
      <c r="I76" s="50"/>
      <c r="K76" t="str">
        <f t="shared" si="1"/>
        <v>operator komputer penanggulangan kemiskinan</v>
      </c>
    </row>
    <row r="77" spans="1:11" x14ac:dyDescent="0.25">
      <c r="A77" s="77">
        <v>70</v>
      </c>
      <c r="B77" s="78" t="s">
        <v>180</v>
      </c>
      <c r="C77" s="47"/>
      <c r="D77" s="48" t="s">
        <v>181</v>
      </c>
      <c r="E77" s="49" t="s">
        <v>244</v>
      </c>
      <c r="F77" s="45"/>
      <c r="G77" s="45"/>
      <c r="H77" s="45"/>
      <c r="I77" s="50"/>
      <c r="K77" t="str">
        <f t="shared" si="1"/>
        <v>operator komputer penanggulangan kemiskinan</v>
      </c>
    </row>
    <row r="78" spans="1:11" ht="15.75" thickBot="1" x14ac:dyDescent="0.3">
      <c r="A78" s="79">
        <v>71</v>
      </c>
      <c r="B78" s="72" t="s">
        <v>182</v>
      </c>
      <c r="C78" s="61"/>
      <c r="D78" s="73" t="s">
        <v>183</v>
      </c>
      <c r="E78" s="74" t="s">
        <v>245</v>
      </c>
      <c r="F78" s="60"/>
      <c r="G78" s="60"/>
      <c r="H78" s="60"/>
      <c r="I78" s="62"/>
      <c r="K78" t="str">
        <f t="shared" si="1"/>
        <v>tenaga administrasi penanggulangan kemiskinan</v>
      </c>
    </row>
    <row r="79" spans="1:11" x14ac:dyDescent="0.25">
      <c r="A79" s="27"/>
      <c r="B79" s="35"/>
      <c r="C79" s="26"/>
      <c r="D79" s="36"/>
      <c r="E79" s="37"/>
      <c r="F79" s="27"/>
      <c r="G79" s="27"/>
      <c r="H79" s="27"/>
      <c r="I79" s="28"/>
      <c r="K79" t="str">
        <f t="shared" si="1"/>
        <v/>
      </c>
    </row>
    <row r="80" spans="1:11" x14ac:dyDescent="0.25">
      <c r="A80" s="27"/>
      <c r="B80" s="35"/>
      <c r="C80" s="26"/>
      <c r="D80" s="36"/>
      <c r="E80" s="37"/>
      <c r="F80" s="27"/>
      <c r="G80" s="27"/>
      <c r="H80" s="27"/>
      <c r="I80" s="28"/>
    </row>
    <row r="81" spans="1:9" x14ac:dyDescent="0.25">
      <c r="A81" s="27"/>
      <c r="B81" s="35"/>
      <c r="C81" s="26"/>
      <c r="D81" s="36"/>
      <c r="E81" s="37"/>
      <c r="F81" s="27"/>
      <c r="G81" s="27"/>
      <c r="H81" s="27"/>
      <c r="I81" s="28"/>
    </row>
    <row r="82" spans="1:9" ht="18" x14ac:dyDescent="0.25">
      <c r="A82" s="15"/>
      <c r="B82" s="24"/>
      <c r="C82" s="16"/>
      <c r="D82" s="21"/>
      <c r="E82" s="13"/>
      <c r="F82" s="13"/>
      <c r="G82" s="14" t="s">
        <v>184</v>
      </c>
      <c r="H82" s="13"/>
      <c r="I82" s="13"/>
    </row>
    <row r="83" spans="1:9" ht="18" x14ac:dyDescent="0.25">
      <c r="A83" s="13"/>
      <c r="B83" s="12"/>
      <c r="C83" s="13"/>
      <c r="D83" s="20"/>
      <c r="E83" s="13"/>
      <c r="F83" s="13"/>
      <c r="G83" s="14" t="s">
        <v>185</v>
      </c>
      <c r="H83" s="13"/>
      <c r="I83" s="13"/>
    </row>
    <row r="84" spans="1:9" ht="18" x14ac:dyDescent="0.25">
      <c r="A84" s="13"/>
      <c r="B84" s="24"/>
      <c r="C84" s="16"/>
      <c r="D84" s="22"/>
      <c r="E84" s="16"/>
      <c r="F84" s="13"/>
      <c r="G84" s="14" t="s">
        <v>186</v>
      </c>
      <c r="H84" s="13"/>
      <c r="I84" s="13"/>
    </row>
    <row r="85" spans="1:9" ht="18" x14ac:dyDescent="0.25">
      <c r="A85" s="13"/>
      <c r="B85" s="24"/>
      <c r="C85" s="16"/>
      <c r="D85" s="22"/>
      <c r="E85" s="16"/>
      <c r="F85" s="13"/>
      <c r="G85" s="14"/>
      <c r="H85" s="13"/>
      <c r="I85" s="13"/>
    </row>
    <row r="86" spans="1:9" ht="18" x14ac:dyDescent="0.25">
      <c r="A86" s="13"/>
      <c r="B86" s="24"/>
      <c r="C86" s="16"/>
      <c r="D86" s="22"/>
      <c r="E86" s="16"/>
      <c r="F86" s="13"/>
      <c r="G86" s="14"/>
      <c r="H86" s="13"/>
      <c r="I86" s="13"/>
    </row>
    <row r="87" spans="1:9" ht="18" x14ac:dyDescent="0.25">
      <c r="A87" s="13"/>
      <c r="B87" s="25"/>
      <c r="C87" s="14"/>
      <c r="D87" s="22"/>
      <c r="E87" s="16"/>
      <c r="F87" s="13"/>
      <c r="G87" s="14"/>
      <c r="H87" s="13"/>
      <c r="I87" s="13"/>
    </row>
    <row r="88" spans="1:9" ht="18" x14ac:dyDescent="0.25">
      <c r="A88" s="13"/>
      <c r="B88" s="25"/>
      <c r="C88" s="14"/>
      <c r="D88" s="22"/>
      <c r="E88" s="16"/>
      <c r="F88" s="13"/>
      <c r="G88" s="18" t="s">
        <v>37</v>
      </c>
      <c r="H88" s="13"/>
      <c r="I88" s="13"/>
    </row>
    <row r="89" spans="1:9" ht="18" x14ac:dyDescent="0.25">
      <c r="A89" s="13"/>
      <c r="B89" s="25"/>
      <c r="C89" s="14"/>
      <c r="D89" s="22"/>
      <c r="E89" s="16"/>
      <c r="F89" s="13"/>
      <c r="G89" s="14" t="s">
        <v>38</v>
      </c>
      <c r="H89" s="13"/>
      <c r="I89" s="13"/>
    </row>
    <row r="90" spans="1:9" ht="18" x14ac:dyDescent="0.25">
      <c r="A90" s="13"/>
      <c r="B90" s="17"/>
      <c r="C90" s="17"/>
      <c r="D90" s="23"/>
      <c r="E90" s="16"/>
      <c r="F90" s="13"/>
      <c r="G90" s="14" t="s">
        <v>187</v>
      </c>
      <c r="H90" s="13"/>
      <c r="I90" s="13"/>
    </row>
  </sheetData>
  <mergeCells count="2">
    <mergeCell ref="A1:I1"/>
    <mergeCell ref="A2:I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E44"/>
  <sheetViews>
    <sheetView tabSelected="1" view="pageBreakPreview" zoomScale="85" zoomScaleNormal="100" zoomScaleSheetLayoutView="85" workbookViewId="0">
      <selection activeCell="D21" sqref="D21"/>
    </sheetView>
  </sheetViews>
  <sheetFormatPr defaultRowHeight="15" x14ac:dyDescent="0.25"/>
  <cols>
    <col min="1" max="1" width="10.85546875" customWidth="1"/>
    <col min="2" max="2" width="2.28515625" customWidth="1"/>
    <col min="3" max="3" width="29.42578125" customWidth="1"/>
    <col min="4" max="4" width="40.85546875" customWidth="1"/>
    <col min="5" max="5" width="13.140625" customWidth="1"/>
    <col min="6" max="6" width="7.85546875" customWidth="1"/>
    <col min="7" max="7" width="10" customWidth="1"/>
  </cols>
  <sheetData>
    <row r="6" spans="1:5" ht="16.5" x14ac:dyDescent="0.25">
      <c r="A6" s="182" t="s">
        <v>332</v>
      </c>
      <c r="B6" s="182"/>
      <c r="C6" s="182"/>
      <c r="D6" s="182"/>
      <c r="E6" s="182"/>
    </row>
    <row r="7" spans="1:5" ht="16.5" x14ac:dyDescent="0.25">
      <c r="A7" s="182" t="s">
        <v>371</v>
      </c>
      <c r="B7" s="182"/>
      <c r="C7" s="182"/>
      <c r="D7" s="182"/>
      <c r="E7" s="182"/>
    </row>
    <row r="8" spans="1:5" ht="16.5" x14ac:dyDescent="0.25">
      <c r="A8" s="182" t="s">
        <v>267</v>
      </c>
      <c r="B8" s="182"/>
      <c r="C8" s="182"/>
      <c r="D8" s="182"/>
      <c r="E8" s="182"/>
    </row>
    <row r="9" spans="1:5" ht="16.5" x14ac:dyDescent="0.25">
      <c r="A9" s="182" t="s">
        <v>29</v>
      </c>
      <c r="B9" s="182"/>
      <c r="C9" s="182"/>
      <c r="D9" s="182"/>
      <c r="E9" s="182"/>
    </row>
    <row r="10" spans="1:5" ht="15" customHeight="1" x14ac:dyDescent="0.25">
      <c r="A10" s="81"/>
      <c r="B10" s="81"/>
      <c r="C10" s="81"/>
      <c r="D10" s="81"/>
      <c r="E10" s="81"/>
    </row>
    <row r="11" spans="1:5" ht="15" customHeight="1" x14ac:dyDescent="0.25">
      <c r="A11" s="181" t="s">
        <v>16</v>
      </c>
      <c r="B11" s="181"/>
      <c r="C11" s="181"/>
      <c r="D11" s="181"/>
      <c r="E11" s="181"/>
    </row>
    <row r="12" spans="1:5" ht="15" customHeight="1" x14ac:dyDescent="0.25">
      <c r="A12" s="183"/>
      <c r="B12" s="183"/>
      <c r="C12" s="183"/>
      <c r="D12" s="183"/>
      <c r="E12" s="183"/>
    </row>
    <row r="13" spans="1:5" x14ac:dyDescent="0.25">
      <c r="A13" s="183"/>
      <c r="B13" s="183"/>
      <c r="C13" s="183"/>
      <c r="D13" s="183"/>
      <c r="E13" s="183"/>
    </row>
    <row r="14" spans="1:5" ht="15.75" x14ac:dyDescent="0.25">
      <c r="A14" s="117" t="s">
        <v>17</v>
      </c>
      <c r="B14" s="117" t="s">
        <v>18</v>
      </c>
      <c r="C14" s="118" t="str">
        <f>'2018'!B39</f>
        <v>INDAH SULISTYOWATI, ST, M.Si</v>
      </c>
      <c r="D14" s="117"/>
      <c r="E14" s="117"/>
    </row>
    <row r="15" spans="1:5" ht="15.75" x14ac:dyDescent="0.25">
      <c r="A15" s="117" t="s">
        <v>20</v>
      </c>
      <c r="B15" s="117" t="s">
        <v>18</v>
      </c>
      <c r="C15" s="180" t="s">
        <v>269</v>
      </c>
      <c r="D15" s="180"/>
      <c r="E15" s="180"/>
    </row>
    <row r="16" spans="1:5" ht="15.75" x14ac:dyDescent="0.25">
      <c r="A16" s="117"/>
      <c r="B16" s="117"/>
      <c r="C16" s="180"/>
      <c r="D16" s="180"/>
      <c r="E16" s="180"/>
    </row>
    <row r="17" spans="1:5" ht="15.75" x14ac:dyDescent="0.25">
      <c r="A17" s="117"/>
      <c r="B17" s="117"/>
      <c r="C17" s="117" t="s">
        <v>21</v>
      </c>
      <c r="D17" s="117"/>
      <c r="E17" s="117"/>
    </row>
    <row r="18" spans="1:5" ht="15.75" x14ac:dyDescent="0.25">
      <c r="A18" s="117" t="s">
        <v>22</v>
      </c>
      <c r="B18" s="117"/>
      <c r="C18" s="117"/>
      <c r="D18" s="117"/>
      <c r="E18" s="117"/>
    </row>
    <row r="19" spans="1:5" ht="15.75" x14ac:dyDescent="0.25">
      <c r="A19" s="117"/>
      <c r="B19" s="117"/>
      <c r="C19" s="117"/>
      <c r="D19" s="117"/>
      <c r="E19" s="117"/>
    </row>
    <row r="20" spans="1:5" ht="15.75" x14ac:dyDescent="0.25">
      <c r="A20" s="117" t="s">
        <v>17</v>
      </c>
      <c r="B20" s="117" t="s">
        <v>18</v>
      </c>
      <c r="C20" s="118" t="str">
        <f>'2018'!B8</f>
        <v>Ir. TOMIE HERAWANTO, MP</v>
      </c>
      <c r="D20" s="117"/>
      <c r="E20" s="117"/>
    </row>
    <row r="21" spans="1:5" ht="15.75" x14ac:dyDescent="0.25">
      <c r="A21" s="117" t="s">
        <v>20</v>
      </c>
      <c r="B21" s="117" t="s">
        <v>18</v>
      </c>
      <c r="C21" s="117" t="s">
        <v>268</v>
      </c>
      <c r="D21" s="117"/>
      <c r="E21" s="117"/>
    </row>
    <row r="22" spans="1:5" ht="15.75" x14ac:dyDescent="0.25">
      <c r="A22" s="117"/>
      <c r="B22" s="117"/>
      <c r="C22" s="117"/>
      <c r="D22" s="117"/>
      <c r="E22" s="117"/>
    </row>
    <row r="23" spans="1:5" ht="15" customHeight="1" x14ac:dyDescent="0.25">
      <c r="A23" s="117" t="s">
        <v>23</v>
      </c>
      <c r="B23" s="117"/>
      <c r="C23" s="117"/>
      <c r="D23" s="117"/>
      <c r="E23" s="117"/>
    </row>
    <row r="24" spans="1:5" ht="15.75" x14ac:dyDescent="0.25">
      <c r="A24" s="117"/>
      <c r="B24" s="117"/>
      <c r="C24" s="117"/>
      <c r="D24" s="117"/>
      <c r="E24" s="117"/>
    </row>
    <row r="25" spans="1:5" x14ac:dyDescent="0.25">
      <c r="A25" s="181" t="s">
        <v>24</v>
      </c>
      <c r="B25" s="181"/>
      <c r="C25" s="181"/>
      <c r="D25" s="181"/>
      <c r="E25" s="181"/>
    </row>
    <row r="26" spans="1:5" x14ac:dyDescent="0.25">
      <c r="A26" s="181"/>
      <c r="B26" s="181"/>
      <c r="C26" s="181"/>
      <c r="D26" s="181"/>
      <c r="E26" s="181"/>
    </row>
    <row r="27" spans="1:5" x14ac:dyDescent="0.25">
      <c r="A27" s="181"/>
      <c r="B27" s="181"/>
      <c r="C27" s="181"/>
      <c r="D27" s="181"/>
      <c r="E27" s="181"/>
    </row>
    <row r="28" spans="1:5" ht="15" customHeight="1" x14ac:dyDescent="0.25">
      <c r="A28" s="181"/>
      <c r="B28" s="181"/>
      <c r="C28" s="181"/>
      <c r="D28" s="181"/>
      <c r="E28" s="181"/>
    </row>
    <row r="29" spans="1:5" x14ac:dyDescent="0.25">
      <c r="A29" s="181"/>
      <c r="B29" s="181"/>
      <c r="C29" s="181"/>
      <c r="D29" s="181"/>
      <c r="E29" s="181"/>
    </row>
    <row r="30" spans="1:5" x14ac:dyDescent="0.25">
      <c r="A30" s="181" t="s">
        <v>25</v>
      </c>
      <c r="B30" s="181"/>
      <c r="C30" s="181"/>
      <c r="D30" s="181"/>
      <c r="E30" s="181"/>
    </row>
    <row r="31" spans="1:5" x14ac:dyDescent="0.25">
      <c r="A31" s="181"/>
      <c r="B31" s="181"/>
      <c r="C31" s="181"/>
      <c r="D31" s="181"/>
      <c r="E31" s="181"/>
    </row>
    <row r="32" spans="1:5" x14ac:dyDescent="0.25">
      <c r="A32" s="181"/>
      <c r="B32" s="181"/>
      <c r="C32" s="181"/>
      <c r="D32" s="181"/>
      <c r="E32" s="181"/>
    </row>
    <row r="33" spans="1:5" x14ac:dyDescent="0.25">
      <c r="A33" s="181"/>
      <c r="B33" s="181"/>
      <c r="C33" s="181"/>
      <c r="D33" s="181"/>
      <c r="E33" s="181"/>
    </row>
    <row r="34" spans="1:5" x14ac:dyDescent="0.25">
      <c r="A34" s="181"/>
      <c r="B34" s="181"/>
      <c r="C34" s="181"/>
      <c r="D34" s="181"/>
      <c r="E34" s="181"/>
    </row>
    <row r="35" spans="1:5" ht="15.75" x14ac:dyDescent="0.25">
      <c r="A35" s="117"/>
      <c r="B35" s="117"/>
      <c r="C35" s="117"/>
      <c r="D35" s="117"/>
      <c r="E35" s="117"/>
    </row>
    <row r="36" spans="1:5" ht="15.75" x14ac:dyDescent="0.25">
      <c r="A36" s="116"/>
      <c r="B36" s="116"/>
      <c r="C36" s="116"/>
      <c r="D36" s="184" t="s">
        <v>368</v>
      </c>
      <c r="E36" s="184"/>
    </row>
    <row r="37" spans="1:5" ht="15.75" x14ac:dyDescent="0.25">
      <c r="A37" s="117"/>
      <c r="B37" s="117"/>
      <c r="C37" s="117"/>
      <c r="D37" s="117"/>
      <c r="E37" s="117"/>
    </row>
    <row r="38" spans="1:5" ht="15.75" x14ac:dyDescent="0.25">
      <c r="A38" s="184" t="s">
        <v>26</v>
      </c>
      <c r="B38" s="184"/>
      <c r="C38" s="184"/>
      <c r="D38" s="184" t="s">
        <v>27</v>
      </c>
      <c r="E38" s="184"/>
    </row>
    <row r="39" spans="1:5" ht="15.75" x14ac:dyDescent="0.25">
      <c r="A39" s="117"/>
      <c r="B39" s="117"/>
      <c r="C39" s="117"/>
      <c r="D39" s="117"/>
      <c r="E39" s="117"/>
    </row>
    <row r="40" spans="1:5" ht="15.75" x14ac:dyDescent="0.25">
      <c r="A40" s="117"/>
      <c r="B40" s="117"/>
      <c r="C40" s="117"/>
      <c r="D40" s="117"/>
      <c r="E40" s="117"/>
    </row>
    <row r="41" spans="1:5" ht="15.75" x14ac:dyDescent="0.25">
      <c r="A41" s="117"/>
      <c r="B41" s="117"/>
      <c r="C41" s="117"/>
      <c r="D41" s="117"/>
      <c r="E41" s="117"/>
    </row>
    <row r="42" spans="1:5" ht="15.75" x14ac:dyDescent="0.25">
      <c r="A42" s="185" t="s">
        <v>11</v>
      </c>
      <c r="B42" s="185"/>
      <c r="C42" s="185"/>
      <c r="D42" s="185" t="str">
        <f>'2018'!B39</f>
        <v>INDAH SULISTYOWATI, ST, M.Si</v>
      </c>
      <c r="E42" s="185"/>
    </row>
    <row r="43" spans="1:5" ht="15.75" x14ac:dyDescent="0.25">
      <c r="A43" s="184" t="s">
        <v>13</v>
      </c>
      <c r="B43" s="184"/>
      <c r="C43" s="184"/>
      <c r="D43" s="184" t="str">
        <f>'2018'!C39</f>
        <v>Pembina</v>
      </c>
      <c r="E43" s="184"/>
    </row>
    <row r="44" spans="1:5" ht="15.75" x14ac:dyDescent="0.25">
      <c r="A44" s="184" t="s">
        <v>15</v>
      </c>
      <c r="B44" s="184"/>
      <c r="C44" s="184"/>
      <c r="D44" s="184" t="str">
        <f>'2018'!D39</f>
        <v>19720329 199803 2 006</v>
      </c>
      <c r="E44" s="184"/>
    </row>
  </sheetData>
  <mergeCells count="17">
    <mergeCell ref="A38:C38"/>
    <mergeCell ref="A42:C42"/>
    <mergeCell ref="A43:C43"/>
    <mergeCell ref="A44:C44"/>
    <mergeCell ref="D36:E36"/>
    <mergeCell ref="D38:E38"/>
    <mergeCell ref="D42:E42"/>
    <mergeCell ref="D43:E43"/>
    <mergeCell ref="D44:E44"/>
    <mergeCell ref="C15:E16"/>
    <mergeCell ref="A25:E29"/>
    <mergeCell ref="A30:E34"/>
    <mergeCell ref="A6:E6"/>
    <mergeCell ref="A7:E7"/>
    <mergeCell ref="A8:E8"/>
    <mergeCell ref="A9:E9"/>
    <mergeCell ref="A11:E13"/>
  </mergeCells>
  <pageMargins left="0.7" right="0.7" top="0.75" bottom="0.75" header="0.3" footer="0.3"/>
  <pageSetup paperSize="10000" scale="91" orientation="portrait" horizontalDpi="0" verticalDpi="0" r:id="rId1"/>
  <colBreaks count="1" manualBreakCount="1">
    <brk id="5" max="43"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view="pageBreakPreview" zoomScale="85" zoomScaleNormal="85" zoomScaleSheetLayoutView="85" workbookViewId="0">
      <selection activeCell="E17" sqref="E17"/>
    </sheetView>
  </sheetViews>
  <sheetFormatPr defaultRowHeight="15" x14ac:dyDescent="0.25"/>
  <cols>
    <col min="1" max="1" width="4.42578125" style="89" customWidth="1"/>
    <col min="2" max="2" width="32.7109375" style="89" customWidth="1"/>
    <col min="3" max="3" width="2.85546875" style="89" customWidth="1"/>
    <col min="4" max="4" width="37.28515625" style="89" customWidth="1"/>
    <col min="5" max="5" width="14.7109375" style="89" customWidth="1"/>
    <col min="6" max="6" width="21.42578125" style="89" customWidth="1"/>
    <col min="7" max="7" width="21.85546875" style="89" customWidth="1"/>
    <col min="8" max="16384" width="9.140625" style="89"/>
  </cols>
  <sheetData>
    <row r="1" spans="1:7" ht="15.75" x14ac:dyDescent="0.25">
      <c r="A1" s="81"/>
      <c r="B1" s="81"/>
      <c r="C1" s="81"/>
      <c r="D1" s="81"/>
      <c r="E1" s="81"/>
      <c r="F1" s="88" t="s">
        <v>0</v>
      </c>
      <c r="G1" s="83"/>
    </row>
    <row r="2" spans="1:7" ht="18" x14ac:dyDescent="0.25">
      <c r="A2" s="187" t="s">
        <v>332</v>
      </c>
      <c r="B2" s="187"/>
      <c r="C2" s="187"/>
      <c r="D2" s="187"/>
      <c r="E2" s="187"/>
      <c r="F2" s="187"/>
      <c r="G2" s="84"/>
    </row>
    <row r="3" spans="1:7" ht="30.75" customHeight="1" x14ac:dyDescent="0.25">
      <c r="A3" s="268" t="s">
        <v>370</v>
      </c>
      <c r="B3" s="187"/>
      <c r="C3" s="187"/>
      <c r="D3" s="187"/>
      <c r="E3" s="187"/>
      <c r="F3" s="187"/>
      <c r="G3" s="84"/>
    </row>
    <row r="4" spans="1:7" ht="18" x14ac:dyDescent="0.25">
      <c r="A4" s="187" t="s">
        <v>333</v>
      </c>
      <c r="B4" s="187"/>
      <c r="C4" s="187"/>
      <c r="D4" s="187"/>
      <c r="E4" s="187"/>
      <c r="F4" s="187"/>
      <c r="G4" s="84"/>
    </row>
    <row r="5" spans="1:7" ht="15.75" x14ac:dyDescent="0.25">
      <c r="A5" s="117"/>
      <c r="B5" s="117"/>
      <c r="C5" s="117"/>
      <c r="D5" s="117"/>
      <c r="E5" s="117"/>
      <c r="F5" s="117"/>
      <c r="G5" s="85"/>
    </row>
    <row r="6" spans="1:7" ht="15.75" x14ac:dyDescent="0.25">
      <c r="A6" s="117"/>
      <c r="B6" s="117"/>
      <c r="C6" s="117"/>
      <c r="D6" s="117"/>
      <c r="E6" s="117"/>
      <c r="F6" s="117"/>
      <c r="G6" s="2"/>
    </row>
    <row r="7" spans="1:7" ht="15.75" x14ac:dyDescent="0.25">
      <c r="A7" s="119" t="s">
        <v>1</v>
      </c>
      <c r="B7" s="119" t="s">
        <v>2</v>
      </c>
      <c r="C7" s="195" t="s">
        <v>3</v>
      </c>
      <c r="D7" s="196"/>
      <c r="E7" s="197"/>
      <c r="F7" s="119" t="s">
        <v>4</v>
      </c>
      <c r="G7" s="86"/>
    </row>
    <row r="8" spans="1:7" ht="15.75" x14ac:dyDescent="0.25">
      <c r="A8" s="120">
        <v>1</v>
      </c>
      <c r="B8" s="188" t="s">
        <v>270</v>
      </c>
      <c r="C8" s="121"/>
      <c r="D8" s="198" t="s">
        <v>334</v>
      </c>
      <c r="E8" s="199"/>
      <c r="F8" s="122">
        <v>1</v>
      </c>
      <c r="G8" s="2"/>
    </row>
    <row r="9" spans="1:7" ht="15.75" x14ac:dyDescent="0.25">
      <c r="A9" s="123"/>
      <c r="B9" s="189"/>
      <c r="C9" s="124"/>
      <c r="D9" s="191"/>
      <c r="E9" s="192"/>
      <c r="F9" s="120"/>
      <c r="G9" s="1"/>
    </row>
    <row r="10" spans="1:7" ht="15.75" x14ac:dyDescent="0.25">
      <c r="A10" s="125"/>
      <c r="B10" s="125"/>
      <c r="C10" s="126"/>
      <c r="D10" s="127"/>
      <c r="E10" s="128"/>
      <c r="F10" s="129"/>
      <c r="G10" s="86"/>
    </row>
    <row r="11" spans="1:7" ht="15" customHeight="1" x14ac:dyDescent="0.25">
      <c r="A11" s="130">
        <v>2</v>
      </c>
      <c r="B11" s="188" t="s">
        <v>272</v>
      </c>
      <c r="C11" s="121"/>
      <c r="D11" s="198" t="s">
        <v>334</v>
      </c>
      <c r="E11" s="199"/>
      <c r="F11" s="122">
        <v>1</v>
      </c>
      <c r="G11" s="86"/>
    </row>
    <row r="12" spans="1:7" ht="15.75" x14ac:dyDescent="0.25">
      <c r="A12" s="125"/>
      <c r="B12" s="190"/>
      <c r="C12" s="131"/>
      <c r="D12" s="193"/>
      <c r="E12" s="194"/>
      <c r="F12" s="129"/>
      <c r="G12" s="86"/>
    </row>
    <row r="13" spans="1:7" ht="15.75" x14ac:dyDescent="0.25">
      <c r="A13" s="120">
        <v>3</v>
      </c>
      <c r="B13" s="188" t="s">
        <v>274</v>
      </c>
      <c r="C13" s="132"/>
      <c r="D13" s="191" t="s">
        <v>334</v>
      </c>
      <c r="E13" s="192"/>
      <c r="F13" s="133">
        <v>1</v>
      </c>
      <c r="G13" s="87"/>
    </row>
    <row r="14" spans="1:7" ht="15.75" x14ac:dyDescent="0.25">
      <c r="A14" s="123"/>
      <c r="B14" s="189"/>
      <c r="C14" s="132"/>
      <c r="D14" s="191"/>
      <c r="E14" s="192"/>
      <c r="F14" s="133"/>
      <c r="G14" s="87"/>
    </row>
    <row r="15" spans="1:7" ht="15.75" x14ac:dyDescent="0.25">
      <c r="A15" s="125"/>
      <c r="B15" s="190"/>
      <c r="C15" s="126"/>
      <c r="D15" s="193"/>
      <c r="E15" s="194"/>
      <c r="F15" s="129"/>
      <c r="G15" s="87"/>
    </row>
    <row r="16" spans="1:7" ht="15.75" x14ac:dyDescent="0.25">
      <c r="A16" s="134"/>
      <c r="B16" s="135"/>
      <c r="C16" s="136"/>
      <c r="D16" s="137"/>
      <c r="E16" s="137"/>
      <c r="F16" s="138"/>
      <c r="G16" s="91"/>
    </row>
    <row r="17" spans="1:7" ht="15.75" x14ac:dyDescent="0.25">
      <c r="A17" s="117"/>
      <c r="B17" s="117"/>
      <c r="C17" s="117"/>
      <c r="D17" s="117"/>
      <c r="E17" s="117"/>
      <c r="F17" s="139"/>
      <c r="G17" s="1"/>
    </row>
    <row r="18" spans="1:7" ht="15.75" x14ac:dyDescent="0.25">
      <c r="A18" s="140"/>
      <c r="B18" s="186" t="s">
        <v>5</v>
      </c>
      <c r="C18" s="186"/>
      <c r="D18" s="186"/>
      <c r="E18" s="140"/>
      <c r="F18" s="140" t="s">
        <v>6</v>
      </c>
      <c r="G18" s="1"/>
    </row>
    <row r="19" spans="1:7" ht="15.75" x14ac:dyDescent="0.25">
      <c r="A19" s="141">
        <v>1</v>
      </c>
      <c r="B19" s="134" t="s">
        <v>335</v>
      </c>
      <c r="C19" s="134"/>
      <c r="D19" s="134"/>
      <c r="E19" s="142"/>
      <c r="F19" s="142">
        <v>1311400000</v>
      </c>
      <c r="G19" s="92"/>
    </row>
    <row r="20" spans="1:7" ht="15.75" x14ac:dyDescent="0.25">
      <c r="A20" s="117"/>
      <c r="B20" s="117"/>
      <c r="C20" s="117"/>
      <c r="D20" s="117"/>
      <c r="E20" s="117"/>
      <c r="F20" s="117"/>
      <c r="G20" s="82"/>
    </row>
    <row r="21" spans="1:7" ht="15.75" x14ac:dyDescent="0.25">
      <c r="A21" s="117"/>
      <c r="B21" s="117"/>
      <c r="C21" s="117"/>
      <c r="D21" s="117"/>
      <c r="E21" s="117"/>
      <c r="F21" s="117"/>
      <c r="G21" s="90"/>
    </row>
    <row r="22" spans="1:7" ht="15.75" x14ac:dyDescent="0.25">
      <c r="A22" s="117"/>
      <c r="B22" s="117"/>
      <c r="C22" s="117"/>
      <c r="D22" s="117"/>
      <c r="E22" s="139" t="s">
        <v>369</v>
      </c>
      <c r="F22" s="117"/>
      <c r="G22" s="90"/>
    </row>
    <row r="23" spans="1:7" ht="15.75" x14ac:dyDescent="0.25">
      <c r="A23" s="117"/>
      <c r="B23" s="117"/>
      <c r="C23" s="117"/>
      <c r="D23" s="117"/>
      <c r="E23" s="117"/>
      <c r="F23" s="117"/>
      <c r="G23" s="90"/>
    </row>
    <row r="24" spans="1:7" ht="15.75" x14ac:dyDescent="0.25">
      <c r="A24" s="117"/>
      <c r="B24" s="139" t="s">
        <v>7</v>
      </c>
      <c r="C24" s="117"/>
      <c r="D24" s="117"/>
      <c r="E24" s="139" t="s">
        <v>8</v>
      </c>
      <c r="F24" s="117"/>
      <c r="G24" s="90"/>
    </row>
    <row r="25" spans="1:7" ht="15.75" x14ac:dyDescent="0.25">
      <c r="A25" s="117"/>
      <c r="B25" s="139" t="s">
        <v>9</v>
      </c>
      <c r="C25" s="117"/>
      <c r="D25" s="117"/>
      <c r="E25" s="139" t="s">
        <v>275</v>
      </c>
      <c r="F25" s="117"/>
      <c r="G25" s="90"/>
    </row>
    <row r="26" spans="1:7" ht="15.75" x14ac:dyDescent="0.25">
      <c r="A26" s="117"/>
      <c r="B26" s="139" t="s">
        <v>10</v>
      </c>
      <c r="C26" s="117"/>
      <c r="D26" s="117"/>
      <c r="E26" s="139" t="s">
        <v>267</v>
      </c>
      <c r="F26" s="117"/>
      <c r="G26" s="90"/>
    </row>
    <row r="27" spans="1:7" ht="15.75" x14ac:dyDescent="0.25">
      <c r="A27" s="117"/>
      <c r="B27" s="139"/>
      <c r="C27" s="117"/>
      <c r="D27" s="117"/>
      <c r="E27" s="117"/>
      <c r="F27" s="117"/>
      <c r="G27" s="90"/>
    </row>
    <row r="28" spans="1:7" ht="15.75" x14ac:dyDescent="0.25">
      <c r="A28" s="117"/>
      <c r="B28" s="139"/>
      <c r="C28" s="117"/>
      <c r="D28" s="117"/>
      <c r="E28" s="117"/>
      <c r="F28" s="117"/>
      <c r="G28" s="90"/>
    </row>
    <row r="29" spans="1:7" ht="15.75" x14ac:dyDescent="0.25">
      <c r="A29" s="143"/>
      <c r="B29" s="4"/>
      <c r="C29" s="143"/>
      <c r="D29" s="143"/>
      <c r="E29" s="4"/>
      <c r="F29" s="143"/>
      <c r="G29" s="93"/>
    </row>
    <row r="30" spans="1:7" ht="15.75" x14ac:dyDescent="0.25">
      <c r="A30" s="185" t="s">
        <v>11</v>
      </c>
      <c r="B30" s="185"/>
      <c r="C30" s="185"/>
      <c r="D30" s="143"/>
      <c r="E30" s="144" t="str">
        <f>'2018'!B39</f>
        <v>INDAH SULISTYOWATI, ST, M.Si</v>
      </c>
      <c r="F30" s="144"/>
      <c r="G30" s="93"/>
    </row>
    <row r="31" spans="1:7" ht="15.75" x14ac:dyDescent="0.25">
      <c r="A31" s="184" t="s">
        <v>13</v>
      </c>
      <c r="B31" s="184"/>
      <c r="C31" s="184"/>
      <c r="D31" s="143"/>
      <c r="E31" s="139" t="str">
        <f>'2018'!C39</f>
        <v>Pembina</v>
      </c>
      <c r="F31" s="139"/>
      <c r="G31" s="93"/>
    </row>
    <row r="32" spans="1:7" ht="15.75" x14ac:dyDescent="0.25">
      <c r="A32" s="184" t="s">
        <v>15</v>
      </c>
      <c r="B32" s="184"/>
      <c r="C32" s="184"/>
      <c r="D32" s="145"/>
      <c r="E32" s="139" t="s">
        <v>336</v>
      </c>
      <c r="F32" s="139"/>
    </row>
    <row r="33" spans="1:7" ht="15.75" x14ac:dyDescent="0.25">
      <c r="A33" s="145"/>
      <c r="B33" s="145"/>
      <c r="C33" s="145"/>
      <c r="D33" s="145"/>
      <c r="E33" s="145"/>
      <c r="F33" s="145"/>
    </row>
    <row r="34" spans="1:7" ht="15.75" x14ac:dyDescent="0.25">
      <c r="A34" s="143"/>
      <c r="B34" s="3"/>
      <c r="C34" s="3"/>
      <c r="D34" s="3"/>
      <c r="E34" s="3"/>
      <c r="F34" s="143"/>
      <c r="G34" s="93"/>
    </row>
    <row r="35" spans="1:7" ht="15.75" x14ac:dyDescent="0.25">
      <c r="A35" s="143"/>
      <c r="B35" s="4"/>
      <c r="C35" s="4"/>
      <c r="D35" s="4"/>
      <c r="E35" s="4"/>
      <c r="F35" s="143"/>
      <c r="G35" s="93"/>
    </row>
    <row r="36" spans="1:7" ht="15.75" x14ac:dyDescent="0.25">
      <c r="A36" s="143"/>
      <c r="B36" s="4"/>
      <c r="C36" s="4"/>
      <c r="D36" s="4"/>
      <c r="E36" s="4"/>
      <c r="F36" s="143"/>
      <c r="G36" s="93"/>
    </row>
  </sheetData>
  <mergeCells count="14">
    <mergeCell ref="A30:C30"/>
    <mergeCell ref="A31:C31"/>
    <mergeCell ref="A32:C32"/>
    <mergeCell ref="B18:D18"/>
    <mergeCell ref="A2:F2"/>
    <mergeCell ref="A3:F3"/>
    <mergeCell ref="B13:B15"/>
    <mergeCell ref="D13:E15"/>
    <mergeCell ref="C7:E7"/>
    <mergeCell ref="B8:B9"/>
    <mergeCell ref="D8:E9"/>
    <mergeCell ref="B11:B12"/>
    <mergeCell ref="D11:E12"/>
    <mergeCell ref="A4:F4"/>
  </mergeCells>
  <pageMargins left="0.7" right="0.7" top="0.75" bottom="0.75" header="0.3" footer="0.3"/>
  <pageSetup paperSize="10000" scale="77"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BreakPreview" zoomScale="70" zoomScaleNormal="80" zoomScaleSheetLayoutView="70" workbookViewId="0">
      <selection activeCell="F20" sqref="F20:F21"/>
    </sheetView>
  </sheetViews>
  <sheetFormatPr defaultRowHeight="15" x14ac:dyDescent="0.25"/>
  <cols>
    <col min="1" max="1" width="3.42578125" customWidth="1"/>
    <col min="2" max="2" width="11.140625" customWidth="1"/>
    <col min="3" max="3" width="3.85546875" customWidth="1"/>
    <col min="4" max="4" width="4" customWidth="1"/>
    <col min="5" max="5" width="13.140625" customWidth="1"/>
    <col min="6" max="6" width="44.85546875" customWidth="1"/>
    <col min="7" max="7" width="5" customWidth="1"/>
    <col min="8" max="8" width="51.7109375" customWidth="1"/>
    <col min="9" max="9" width="10.7109375" customWidth="1"/>
    <col min="10" max="10" width="32.5703125" customWidth="1"/>
  </cols>
  <sheetData>
    <row r="1" spans="1:10" ht="15.75" x14ac:dyDescent="0.25">
      <c r="A1" s="207" t="s">
        <v>252</v>
      </c>
      <c r="B1" s="207"/>
      <c r="C1" s="207"/>
      <c r="D1" s="207"/>
      <c r="E1" s="207"/>
      <c r="F1" s="207"/>
      <c r="G1" s="207"/>
      <c r="H1" s="207"/>
      <c r="I1" s="207"/>
      <c r="J1" s="207"/>
    </row>
    <row r="2" spans="1:10" ht="15.75" x14ac:dyDescent="0.25">
      <c r="A2" s="94"/>
      <c r="B2" s="94"/>
      <c r="C2" s="94"/>
      <c r="D2" s="94"/>
      <c r="E2" s="94"/>
      <c r="F2" s="94"/>
      <c r="G2" s="94"/>
      <c r="H2" s="94"/>
      <c r="I2" s="94"/>
      <c r="J2" s="94"/>
    </row>
    <row r="3" spans="1:10" ht="15.75" x14ac:dyDescent="0.25">
      <c r="A3" s="94" t="s">
        <v>253</v>
      </c>
      <c r="B3" s="94" t="s">
        <v>20</v>
      </c>
      <c r="C3" s="94" t="s">
        <v>18</v>
      </c>
      <c r="D3" s="95" t="s">
        <v>276</v>
      </c>
      <c r="E3" s="94"/>
      <c r="F3" s="94"/>
      <c r="G3" s="94"/>
      <c r="H3" s="94"/>
      <c r="I3" s="94"/>
      <c r="J3" s="94"/>
    </row>
    <row r="4" spans="1:10" ht="15.75" x14ac:dyDescent="0.25">
      <c r="A4" s="94"/>
      <c r="B4" s="94"/>
      <c r="C4" s="94"/>
      <c r="D4" s="94"/>
      <c r="E4" s="94"/>
      <c r="F4" s="94"/>
      <c r="G4" s="94"/>
      <c r="H4" s="94"/>
      <c r="I4" s="94"/>
      <c r="J4" s="94"/>
    </row>
    <row r="5" spans="1:10" ht="15.75" customHeight="1" x14ac:dyDescent="0.25">
      <c r="A5" s="94" t="s">
        <v>254</v>
      </c>
      <c r="B5" s="94" t="s">
        <v>255</v>
      </c>
      <c r="C5" s="94" t="s">
        <v>18</v>
      </c>
      <c r="D5" s="96" t="s">
        <v>253</v>
      </c>
      <c r="E5" s="94" t="s">
        <v>277</v>
      </c>
      <c r="F5" s="94"/>
      <c r="G5" s="97"/>
      <c r="H5" s="97"/>
      <c r="I5" s="97"/>
      <c r="J5" s="97"/>
    </row>
    <row r="6" spans="1:10" ht="15.75" x14ac:dyDescent="0.25">
      <c r="A6" s="94"/>
      <c r="B6" s="94"/>
      <c r="C6" s="94"/>
      <c r="D6" s="96"/>
      <c r="E6" s="94" t="s">
        <v>278</v>
      </c>
      <c r="F6" s="94"/>
      <c r="G6" s="97"/>
      <c r="H6" s="97"/>
      <c r="I6" s="97"/>
      <c r="J6" s="97"/>
    </row>
    <row r="7" spans="1:10" ht="15.75" x14ac:dyDescent="0.25">
      <c r="A7" s="94"/>
      <c r="B7" s="94"/>
      <c r="C7" s="94"/>
      <c r="D7" s="98" t="s">
        <v>254</v>
      </c>
      <c r="E7" s="94" t="s">
        <v>256</v>
      </c>
      <c r="F7" s="94"/>
      <c r="G7" s="97"/>
      <c r="H7" s="97"/>
      <c r="I7" s="97"/>
      <c r="J7" s="97"/>
    </row>
    <row r="8" spans="1:10" ht="15.75" x14ac:dyDescent="0.25">
      <c r="A8" s="94"/>
      <c r="B8" s="94"/>
      <c r="C8" s="94"/>
      <c r="D8" s="96"/>
      <c r="E8" s="94"/>
      <c r="F8" s="94"/>
      <c r="G8" s="97"/>
      <c r="H8" s="97"/>
      <c r="I8" s="97"/>
      <c r="J8" s="97"/>
    </row>
    <row r="9" spans="1:10" x14ac:dyDescent="0.25">
      <c r="A9" s="99" t="s">
        <v>257</v>
      </c>
      <c r="B9" s="99" t="s">
        <v>258</v>
      </c>
      <c r="C9" s="99" t="s">
        <v>18</v>
      </c>
      <c r="D9" s="96" t="s">
        <v>253</v>
      </c>
      <c r="E9" s="99" t="s">
        <v>279</v>
      </c>
      <c r="F9" s="99"/>
      <c r="G9" s="99"/>
      <c r="H9" s="99"/>
      <c r="I9" s="99"/>
      <c r="J9" s="99"/>
    </row>
    <row r="10" spans="1:10" x14ac:dyDescent="0.25">
      <c r="A10" s="99"/>
      <c r="B10" s="99"/>
      <c r="C10" s="99"/>
      <c r="D10" s="96" t="s">
        <v>254</v>
      </c>
      <c r="E10" s="210" t="s">
        <v>280</v>
      </c>
      <c r="F10" s="210"/>
      <c r="G10" s="210"/>
      <c r="H10" s="210"/>
      <c r="I10" s="210"/>
      <c r="J10" s="210"/>
    </row>
    <row r="11" spans="1:10" ht="15.75" customHeight="1" x14ac:dyDescent="0.25">
      <c r="A11" s="99"/>
      <c r="B11" s="99"/>
      <c r="C11" s="99"/>
      <c r="D11" s="100"/>
      <c r="E11" s="210"/>
      <c r="F11" s="210"/>
      <c r="G11" s="210"/>
      <c r="H11" s="210"/>
      <c r="I11" s="210"/>
      <c r="J11" s="210"/>
    </row>
    <row r="12" spans="1:10" x14ac:dyDescent="0.25">
      <c r="A12" s="99"/>
      <c r="B12" s="99"/>
      <c r="C12" s="99"/>
      <c r="D12" s="96" t="s">
        <v>257</v>
      </c>
      <c r="E12" s="210" t="s">
        <v>281</v>
      </c>
      <c r="F12" s="210"/>
      <c r="G12" s="210"/>
      <c r="H12" s="210"/>
      <c r="I12" s="210"/>
      <c r="J12" s="210"/>
    </row>
    <row r="13" spans="1:10" x14ac:dyDescent="0.25">
      <c r="A13" s="99"/>
      <c r="B13" s="99"/>
      <c r="C13" s="99"/>
      <c r="D13" s="100"/>
      <c r="E13" s="181"/>
      <c r="F13" s="181"/>
      <c r="G13" s="181"/>
      <c r="H13" s="181"/>
      <c r="I13" s="181"/>
      <c r="J13" s="181"/>
    </row>
    <row r="14" spans="1:10" x14ac:dyDescent="0.25">
      <c r="A14" s="99"/>
      <c r="B14" s="99"/>
      <c r="C14" s="99"/>
      <c r="D14" s="96" t="s">
        <v>259</v>
      </c>
      <c r="E14" s="210" t="s">
        <v>282</v>
      </c>
      <c r="F14" s="210"/>
      <c r="G14" s="210"/>
      <c r="H14" s="210"/>
      <c r="I14" s="210"/>
      <c r="J14" s="210"/>
    </row>
    <row r="15" spans="1:10" x14ac:dyDescent="0.25">
      <c r="A15" s="99"/>
      <c r="B15" s="99"/>
      <c r="C15" s="99"/>
      <c r="D15" s="100"/>
      <c r="E15" s="181"/>
      <c r="F15" s="181"/>
      <c r="G15" s="181"/>
      <c r="H15" s="181"/>
      <c r="I15" s="181"/>
      <c r="J15" s="181"/>
    </row>
    <row r="16" spans="1:10" ht="15.75" x14ac:dyDescent="0.25">
      <c r="A16" s="94"/>
      <c r="B16" s="94"/>
      <c r="C16" s="94"/>
      <c r="D16" s="94"/>
      <c r="E16" s="94"/>
      <c r="F16" s="94"/>
      <c r="G16" s="94"/>
      <c r="H16" s="94"/>
      <c r="I16" s="94"/>
      <c r="J16" s="94"/>
    </row>
    <row r="17" spans="1:10" ht="15.75" x14ac:dyDescent="0.25">
      <c r="A17" s="101" t="s">
        <v>260</v>
      </c>
      <c r="B17" s="211" t="s">
        <v>261</v>
      </c>
      <c r="C17" s="211"/>
      <c r="D17" s="211"/>
      <c r="E17" s="211"/>
      <c r="F17" s="101" t="s">
        <v>262</v>
      </c>
      <c r="G17" s="212" t="s">
        <v>263</v>
      </c>
      <c r="H17" s="213"/>
      <c r="I17" s="214"/>
      <c r="J17" s="101" t="s">
        <v>264</v>
      </c>
    </row>
    <row r="18" spans="1:10" ht="30.75" x14ac:dyDescent="0.25">
      <c r="A18" s="102">
        <v>1</v>
      </c>
      <c r="B18" s="200" t="s">
        <v>283</v>
      </c>
      <c r="C18" s="201"/>
      <c r="D18" s="201"/>
      <c r="E18" s="202"/>
      <c r="F18" s="204" t="s">
        <v>271</v>
      </c>
      <c r="G18" s="103"/>
      <c r="H18" s="104" t="s">
        <v>284</v>
      </c>
      <c r="I18" s="208" t="s">
        <v>265</v>
      </c>
      <c r="J18" s="204" t="s">
        <v>285</v>
      </c>
    </row>
    <row r="19" spans="1:10" ht="30" x14ac:dyDescent="0.25">
      <c r="A19" s="105"/>
      <c r="B19" s="215"/>
      <c r="C19" s="191"/>
      <c r="D19" s="191"/>
      <c r="E19" s="192"/>
      <c r="F19" s="216"/>
      <c r="G19" s="106"/>
      <c r="H19" s="107" t="s">
        <v>286</v>
      </c>
      <c r="I19" s="209"/>
      <c r="J19" s="205"/>
    </row>
    <row r="20" spans="1:10" ht="30.75" x14ac:dyDescent="0.25">
      <c r="A20" s="102">
        <v>2</v>
      </c>
      <c r="B20" s="200" t="s">
        <v>287</v>
      </c>
      <c r="C20" s="201"/>
      <c r="D20" s="201"/>
      <c r="E20" s="202"/>
      <c r="F20" s="206" t="s">
        <v>288</v>
      </c>
      <c r="G20" s="103"/>
      <c r="H20" s="108" t="s">
        <v>289</v>
      </c>
      <c r="I20" s="208" t="s">
        <v>265</v>
      </c>
      <c r="J20" s="204" t="s">
        <v>290</v>
      </c>
    </row>
    <row r="21" spans="1:10" ht="30" x14ac:dyDescent="0.25">
      <c r="A21" s="105"/>
      <c r="B21" s="215"/>
      <c r="C21" s="191"/>
      <c r="D21" s="191"/>
      <c r="E21" s="192"/>
      <c r="F21" s="205"/>
      <c r="G21" s="106"/>
      <c r="H21" s="109" t="s">
        <v>291</v>
      </c>
      <c r="I21" s="209"/>
      <c r="J21" s="205"/>
    </row>
    <row r="22" spans="1:10" ht="35.25" customHeight="1" x14ac:dyDescent="0.25">
      <c r="A22" s="105"/>
      <c r="B22" s="110"/>
      <c r="C22" s="111"/>
      <c r="D22" s="111"/>
      <c r="E22" s="112"/>
      <c r="F22" s="113" t="s">
        <v>273</v>
      </c>
      <c r="G22" s="114"/>
      <c r="H22" s="107" t="s">
        <v>292</v>
      </c>
      <c r="I22" s="208" t="s">
        <v>265</v>
      </c>
      <c r="J22" s="204" t="s">
        <v>293</v>
      </c>
    </row>
    <row r="23" spans="1:10" ht="50.25" customHeight="1" x14ac:dyDescent="0.25">
      <c r="A23" s="105"/>
      <c r="B23" s="110"/>
      <c r="C23" s="111"/>
      <c r="D23" s="111"/>
      <c r="E23" s="112"/>
      <c r="F23" s="113"/>
      <c r="G23" s="114"/>
      <c r="H23" s="109" t="s">
        <v>294</v>
      </c>
      <c r="I23" s="209"/>
      <c r="J23" s="205"/>
    </row>
    <row r="24" spans="1:10" ht="35.25" customHeight="1" x14ac:dyDescent="0.25">
      <c r="A24" s="102">
        <v>3</v>
      </c>
      <c r="B24" s="200" t="s">
        <v>295</v>
      </c>
      <c r="C24" s="201"/>
      <c r="D24" s="201"/>
      <c r="E24" s="202"/>
      <c r="F24" s="206" t="s">
        <v>296</v>
      </c>
      <c r="G24" s="103"/>
      <c r="H24" s="104" t="s">
        <v>297</v>
      </c>
      <c r="I24" s="208" t="s">
        <v>265</v>
      </c>
      <c r="J24" s="204" t="s">
        <v>266</v>
      </c>
    </row>
    <row r="25" spans="1:10" ht="35.25" customHeight="1" x14ac:dyDescent="0.25">
      <c r="A25" s="115"/>
      <c r="B25" s="203"/>
      <c r="C25" s="193"/>
      <c r="D25" s="193"/>
      <c r="E25" s="194"/>
      <c r="F25" s="205"/>
      <c r="G25" s="106"/>
      <c r="H25" s="109" t="s">
        <v>298</v>
      </c>
      <c r="I25" s="209"/>
      <c r="J25" s="205"/>
    </row>
  </sheetData>
  <mergeCells count="20">
    <mergeCell ref="B20:E21"/>
    <mergeCell ref="F20:F21"/>
    <mergeCell ref="I20:I21"/>
    <mergeCell ref="J20:J21"/>
    <mergeCell ref="B24:E25"/>
    <mergeCell ref="J24:J25"/>
    <mergeCell ref="J22:J23"/>
    <mergeCell ref="F24:F25"/>
    <mergeCell ref="A1:J1"/>
    <mergeCell ref="I24:I25"/>
    <mergeCell ref="I22:I23"/>
    <mergeCell ref="E10:J11"/>
    <mergeCell ref="E12:J13"/>
    <mergeCell ref="E14:J15"/>
    <mergeCell ref="B17:E17"/>
    <mergeCell ref="G17:I17"/>
    <mergeCell ref="B18:E19"/>
    <mergeCell ref="F18:F19"/>
    <mergeCell ref="I18:I19"/>
    <mergeCell ref="J18:J19"/>
  </mergeCells>
  <pageMargins left="0.7" right="0.7" top="0.75" bottom="0.75" header="0.3" footer="0.3"/>
  <pageSetup paperSize="10000" scale="82" orientation="landscape"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7"/>
  <sheetViews>
    <sheetView view="pageBreakPreview" zoomScale="70" zoomScaleNormal="100" zoomScaleSheetLayoutView="70" workbookViewId="0">
      <selection activeCell="P75" sqref="P75"/>
    </sheetView>
  </sheetViews>
  <sheetFormatPr defaultRowHeight="15" x14ac:dyDescent="0.25"/>
  <cols>
    <col min="1" max="1" width="9.42578125" style="80" bestFit="1" customWidth="1"/>
    <col min="2" max="2" width="14.7109375" style="80" customWidth="1"/>
    <col min="3" max="3" width="18.42578125" style="80" customWidth="1"/>
    <col min="4" max="9" width="9.140625" style="80"/>
    <col min="10" max="13" width="8.140625" style="80" customWidth="1"/>
    <col min="14" max="14" width="12.28515625" style="80" customWidth="1"/>
    <col min="15" max="15" width="24.140625" style="80" customWidth="1"/>
    <col min="16" max="16" width="16.140625" style="80" bestFit="1" customWidth="1"/>
    <col min="17" max="16384" width="9.140625" style="80"/>
  </cols>
  <sheetData>
    <row r="1" spans="1:16" ht="15.75" x14ac:dyDescent="0.25">
      <c r="A1" s="207" t="s">
        <v>299</v>
      </c>
      <c r="B1" s="207"/>
      <c r="C1" s="207"/>
      <c r="D1" s="207"/>
      <c r="E1" s="207"/>
      <c r="F1" s="207"/>
      <c r="G1" s="207"/>
      <c r="H1" s="207"/>
      <c r="I1" s="207"/>
      <c r="J1" s="207"/>
      <c r="K1" s="207"/>
      <c r="L1" s="207"/>
      <c r="M1" s="207"/>
      <c r="N1" s="207"/>
      <c r="O1" s="207"/>
      <c r="P1" s="207"/>
    </row>
    <row r="2" spans="1:16" ht="15.75" x14ac:dyDescent="0.25">
      <c r="A2" s="207" t="s">
        <v>322</v>
      </c>
      <c r="B2" s="207"/>
      <c r="C2" s="207"/>
      <c r="D2" s="207"/>
      <c r="E2" s="207"/>
      <c r="F2" s="207"/>
      <c r="G2" s="207"/>
      <c r="H2" s="207"/>
      <c r="I2" s="207"/>
      <c r="J2" s="207"/>
      <c r="K2" s="207"/>
      <c r="L2" s="207"/>
      <c r="M2" s="207"/>
      <c r="N2" s="207"/>
      <c r="O2" s="207"/>
      <c r="P2" s="207"/>
    </row>
    <row r="3" spans="1:16" ht="15.75" x14ac:dyDescent="0.25">
      <c r="A3" s="207" t="s">
        <v>321</v>
      </c>
      <c r="B3" s="207"/>
      <c r="C3" s="207"/>
      <c r="D3" s="207"/>
      <c r="E3" s="207"/>
      <c r="F3" s="207"/>
      <c r="G3" s="207"/>
      <c r="H3" s="207"/>
      <c r="I3" s="207"/>
      <c r="J3" s="207"/>
      <c r="K3" s="207"/>
      <c r="L3" s="207"/>
      <c r="M3" s="207"/>
      <c r="N3" s="207"/>
      <c r="O3" s="207"/>
      <c r="P3" s="207"/>
    </row>
    <row r="4" spans="1:16" ht="15.75" x14ac:dyDescent="0.25">
      <c r="A4" s="94"/>
      <c r="B4" s="94"/>
      <c r="C4" s="94"/>
      <c r="D4" s="94"/>
      <c r="E4" s="94"/>
      <c r="F4" s="94"/>
      <c r="G4" s="94"/>
      <c r="H4" s="94"/>
      <c r="I4" s="94"/>
      <c r="J4" s="94"/>
      <c r="K4" s="94"/>
      <c r="L4" s="94"/>
      <c r="M4" s="94"/>
      <c r="N4" s="94"/>
      <c r="O4" s="94"/>
      <c r="P4" s="94"/>
    </row>
    <row r="5" spans="1:16" ht="15.75" x14ac:dyDescent="0.25">
      <c r="A5" s="94"/>
      <c r="B5" s="94"/>
      <c r="C5" s="211" t="s">
        <v>300</v>
      </c>
      <c r="D5" s="211"/>
      <c r="E5" s="211"/>
      <c r="F5" s="246" t="s">
        <v>301</v>
      </c>
      <c r="G5" s="246"/>
      <c r="H5" s="246"/>
      <c r="I5" s="246"/>
      <c r="J5" s="240" t="s">
        <v>302</v>
      </c>
      <c r="K5" s="240"/>
      <c r="L5" s="240"/>
      <c r="M5" s="240"/>
      <c r="N5" s="146"/>
      <c r="O5" s="146"/>
      <c r="P5" s="147"/>
    </row>
    <row r="6" spans="1:16" ht="15.75" x14ac:dyDescent="0.25">
      <c r="A6" s="94"/>
      <c r="B6" s="94"/>
      <c r="C6" s="211"/>
      <c r="D6" s="211"/>
      <c r="E6" s="211"/>
      <c r="F6" s="247"/>
      <c r="G6" s="247"/>
      <c r="H6" s="247"/>
      <c r="I6" s="247"/>
      <c r="J6" s="148" t="s">
        <v>303</v>
      </c>
      <c r="K6" s="148" t="s">
        <v>304</v>
      </c>
      <c r="L6" s="148" t="s">
        <v>305</v>
      </c>
      <c r="M6" s="148" t="s">
        <v>306</v>
      </c>
      <c r="N6" s="94"/>
      <c r="O6" s="94"/>
      <c r="P6" s="149"/>
    </row>
    <row r="7" spans="1:16" ht="51.75" customHeight="1" x14ac:dyDescent="0.25">
      <c r="A7" s="94"/>
      <c r="B7" s="94"/>
      <c r="C7" s="257" t="s">
        <v>270</v>
      </c>
      <c r="D7" s="258"/>
      <c r="E7" s="259"/>
      <c r="F7" s="220" t="s">
        <v>271</v>
      </c>
      <c r="G7" s="260"/>
      <c r="H7" s="260"/>
      <c r="I7" s="221"/>
      <c r="J7" s="150">
        <v>0.15</v>
      </c>
      <c r="K7" s="151">
        <v>0.5</v>
      </c>
      <c r="L7" s="152">
        <v>0.8</v>
      </c>
      <c r="M7" s="150">
        <v>1</v>
      </c>
      <c r="N7" s="94"/>
      <c r="O7" s="94"/>
      <c r="P7" s="153"/>
    </row>
    <row r="8" spans="1:16" ht="15.75" x14ac:dyDescent="0.25">
      <c r="A8" s="94"/>
      <c r="B8" s="94"/>
      <c r="C8" s="94"/>
      <c r="D8" s="94"/>
      <c r="E8" s="94"/>
      <c r="F8" s="94"/>
      <c r="G8" s="94"/>
      <c r="H8" s="94"/>
      <c r="I8" s="94"/>
      <c r="J8" s="94"/>
      <c r="K8" s="94"/>
      <c r="L8" s="94"/>
      <c r="M8" s="94"/>
      <c r="N8" s="94"/>
      <c r="O8" s="94"/>
      <c r="P8" s="94"/>
    </row>
    <row r="9" spans="1:16" ht="15.75" x14ac:dyDescent="0.25">
      <c r="A9" s="240" t="s">
        <v>307</v>
      </c>
      <c r="B9" s="241" t="s">
        <v>308</v>
      </c>
      <c r="C9" s="242"/>
      <c r="D9" s="245" t="s">
        <v>309</v>
      </c>
      <c r="E9" s="245"/>
      <c r="F9" s="245"/>
      <c r="G9" s="245"/>
      <c r="H9" s="241" t="s">
        <v>310</v>
      </c>
      <c r="I9" s="246"/>
      <c r="J9" s="242"/>
      <c r="K9" s="241" t="s">
        <v>311</v>
      </c>
      <c r="L9" s="246"/>
      <c r="M9" s="242"/>
      <c r="N9" s="241" t="s">
        <v>35</v>
      </c>
      <c r="O9" s="242"/>
      <c r="P9" s="240" t="s">
        <v>312</v>
      </c>
    </row>
    <row r="10" spans="1:16" x14ac:dyDescent="0.25">
      <c r="A10" s="240"/>
      <c r="B10" s="243"/>
      <c r="C10" s="244"/>
      <c r="D10" s="148" t="s">
        <v>303</v>
      </c>
      <c r="E10" s="148" t="s">
        <v>304</v>
      </c>
      <c r="F10" s="148" t="s">
        <v>305</v>
      </c>
      <c r="G10" s="148" t="s">
        <v>306</v>
      </c>
      <c r="H10" s="243"/>
      <c r="I10" s="247"/>
      <c r="J10" s="244"/>
      <c r="K10" s="243"/>
      <c r="L10" s="247"/>
      <c r="M10" s="244"/>
      <c r="N10" s="243"/>
      <c r="O10" s="244"/>
      <c r="P10" s="240"/>
    </row>
    <row r="11" spans="1:16" ht="84" customHeight="1" x14ac:dyDescent="0.25">
      <c r="A11" s="148">
        <v>1</v>
      </c>
      <c r="B11" s="220" t="s">
        <v>337</v>
      </c>
      <c r="C11" s="221"/>
      <c r="D11" s="148" t="s">
        <v>313</v>
      </c>
      <c r="E11" s="148"/>
      <c r="F11" s="154"/>
      <c r="G11" s="154"/>
      <c r="H11" s="217" t="s">
        <v>338</v>
      </c>
      <c r="I11" s="218"/>
      <c r="J11" s="219"/>
      <c r="K11" s="251"/>
      <c r="L11" s="261"/>
      <c r="M11" s="252"/>
      <c r="N11" s="251" t="s">
        <v>344</v>
      </c>
      <c r="O11" s="252"/>
      <c r="P11" s="248">
        <v>367597000</v>
      </c>
    </row>
    <row r="12" spans="1:16" ht="47.25" customHeight="1" x14ac:dyDescent="0.25">
      <c r="A12" s="148">
        <v>2</v>
      </c>
      <c r="B12" s="220" t="s">
        <v>314</v>
      </c>
      <c r="C12" s="221"/>
      <c r="D12" s="148" t="s">
        <v>313</v>
      </c>
      <c r="E12" s="148"/>
      <c r="F12" s="154"/>
      <c r="G12" s="154"/>
      <c r="H12" s="217" t="s">
        <v>339</v>
      </c>
      <c r="I12" s="218"/>
      <c r="J12" s="219"/>
      <c r="K12" s="262"/>
      <c r="L12" s="263"/>
      <c r="M12" s="264"/>
      <c r="N12" s="253"/>
      <c r="O12" s="254"/>
      <c r="P12" s="249"/>
    </row>
    <row r="13" spans="1:16" ht="60.75" customHeight="1" x14ac:dyDescent="0.25">
      <c r="A13" s="148">
        <v>3</v>
      </c>
      <c r="B13" s="220" t="s">
        <v>315</v>
      </c>
      <c r="C13" s="221"/>
      <c r="D13" s="148"/>
      <c r="E13" s="148" t="s">
        <v>313</v>
      </c>
      <c r="F13" s="154"/>
      <c r="G13" s="154"/>
      <c r="H13" s="217" t="s">
        <v>340</v>
      </c>
      <c r="I13" s="218"/>
      <c r="J13" s="219"/>
      <c r="K13" s="262"/>
      <c r="L13" s="263"/>
      <c r="M13" s="264"/>
      <c r="N13" s="253"/>
      <c r="O13" s="254"/>
      <c r="P13" s="249"/>
    </row>
    <row r="14" spans="1:16" ht="47.25" customHeight="1" x14ac:dyDescent="0.25">
      <c r="A14" s="148">
        <v>4</v>
      </c>
      <c r="B14" s="220" t="s">
        <v>341</v>
      </c>
      <c r="C14" s="221"/>
      <c r="D14" s="148"/>
      <c r="E14" s="148"/>
      <c r="F14" s="148" t="s">
        <v>313</v>
      </c>
      <c r="G14" s="154"/>
      <c r="H14" s="217" t="s">
        <v>342</v>
      </c>
      <c r="I14" s="218"/>
      <c r="J14" s="219"/>
      <c r="K14" s="262"/>
      <c r="L14" s="263"/>
      <c r="M14" s="264"/>
      <c r="N14" s="253"/>
      <c r="O14" s="254"/>
      <c r="P14" s="249"/>
    </row>
    <row r="15" spans="1:16" ht="34.5" customHeight="1" x14ac:dyDescent="0.25">
      <c r="A15" s="148">
        <v>5</v>
      </c>
      <c r="B15" s="220" t="s">
        <v>316</v>
      </c>
      <c r="C15" s="221"/>
      <c r="D15" s="148" t="s">
        <v>313</v>
      </c>
      <c r="E15" s="148"/>
      <c r="F15" s="154"/>
      <c r="G15" s="154"/>
      <c r="H15" s="217" t="s">
        <v>343</v>
      </c>
      <c r="I15" s="218"/>
      <c r="J15" s="219"/>
      <c r="K15" s="265"/>
      <c r="L15" s="266"/>
      <c r="M15" s="267"/>
      <c r="N15" s="255"/>
      <c r="O15" s="256"/>
      <c r="P15" s="250"/>
    </row>
    <row r="16" spans="1:16" x14ac:dyDescent="0.25">
      <c r="A16" s="149"/>
      <c r="B16" s="155"/>
      <c r="C16" s="155"/>
      <c r="D16" s="149"/>
      <c r="E16" s="149"/>
      <c r="F16" s="153"/>
      <c r="G16" s="153"/>
      <c r="H16" s="149"/>
      <c r="I16" s="149"/>
      <c r="J16" s="149"/>
      <c r="K16" s="153"/>
      <c r="L16" s="153"/>
      <c r="M16" s="153"/>
      <c r="N16" s="153"/>
      <c r="O16" s="153"/>
      <c r="P16" s="156"/>
    </row>
    <row r="17" spans="1:16" ht="15.75" x14ac:dyDescent="0.25">
      <c r="A17" s="94"/>
      <c r="B17" s="94"/>
      <c r="C17" s="94"/>
      <c r="D17" s="94"/>
      <c r="E17" s="94"/>
      <c r="F17" s="94"/>
      <c r="G17" s="94"/>
      <c r="H17" s="94"/>
      <c r="I17" s="94"/>
      <c r="J17" s="94"/>
      <c r="K17" s="94"/>
      <c r="L17" s="99"/>
      <c r="M17" s="157" t="s">
        <v>368</v>
      </c>
      <c r="N17" s="99"/>
      <c r="O17" s="99"/>
      <c r="P17" s="99"/>
    </row>
    <row r="18" spans="1:16" ht="15.75" x14ac:dyDescent="0.25">
      <c r="A18" s="94"/>
      <c r="B18" s="94"/>
      <c r="C18" s="94"/>
      <c r="D18" s="94"/>
      <c r="E18" s="94"/>
      <c r="F18" s="94"/>
      <c r="G18" s="94"/>
      <c r="H18" s="94"/>
      <c r="I18" s="94"/>
      <c r="J18" s="94"/>
      <c r="K18" s="94"/>
      <c r="L18" s="94"/>
      <c r="M18" s="159" t="s">
        <v>324</v>
      </c>
      <c r="N18" s="94"/>
      <c r="O18" s="94"/>
      <c r="P18" s="94"/>
    </row>
    <row r="19" spans="1:16" ht="15.75" x14ac:dyDescent="0.25">
      <c r="A19" s="94"/>
      <c r="B19" s="94"/>
      <c r="C19" s="94"/>
      <c r="D19" s="94"/>
      <c r="E19" s="94"/>
      <c r="F19" s="94"/>
      <c r="G19" s="94"/>
      <c r="H19" s="94"/>
      <c r="I19" s="94"/>
      <c r="J19" s="94"/>
      <c r="K19" s="94"/>
      <c r="L19" s="94"/>
      <c r="M19" s="159" t="s">
        <v>325</v>
      </c>
      <c r="N19" s="94"/>
      <c r="O19" s="94"/>
      <c r="P19" s="94"/>
    </row>
    <row r="20" spans="1:16" ht="15.75" x14ac:dyDescent="0.25">
      <c r="A20" s="94"/>
      <c r="B20" s="94"/>
      <c r="C20" s="94"/>
      <c r="D20" s="94"/>
      <c r="E20" s="94"/>
      <c r="F20" s="94"/>
      <c r="G20" s="94"/>
      <c r="H20" s="94"/>
      <c r="I20" s="94"/>
      <c r="J20" s="94"/>
      <c r="K20" s="94"/>
      <c r="L20" s="94"/>
      <c r="M20" s="159"/>
      <c r="N20" s="94"/>
      <c r="O20" s="94"/>
      <c r="P20" s="94"/>
    </row>
    <row r="21" spans="1:16" ht="15.75" x14ac:dyDescent="0.25">
      <c r="A21" s="94"/>
      <c r="B21" s="94"/>
      <c r="C21" s="94"/>
      <c r="D21" s="94"/>
      <c r="E21" s="94"/>
      <c r="F21" s="94"/>
      <c r="G21" s="94"/>
      <c r="H21" s="94"/>
      <c r="I21" s="94"/>
      <c r="J21" s="94"/>
      <c r="K21" s="94"/>
      <c r="L21" s="94"/>
      <c r="M21" s="157"/>
      <c r="N21" s="94"/>
      <c r="O21" s="94"/>
      <c r="P21" s="94"/>
    </row>
    <row r="22" spans="1:16" ht="15.75" x14ac:dyDescent="0.25">
      <c r="A22" s="94"/>
      <c r="B22" s="94"/>
      <c r="C22" s="94"/>
      <c r="D22" s="94"/>
      <c r="E22" s="94"/>
      <c r="F22" s="94"/>
      <c r="G22" s="94"/>
      <c r="H22" s="94"/>
      <c r="I22" s="94"/>
      <c r="J22" s="94"/>
      <c r="K22" s="94"/>
      <c r="L22" s="94"/>
      <c r="M22" s="157"/>
      <c r="N22" s="94"/>
      <c r="O22" s="94"/>
      <c r="P22" s="94"/>
    </row>
    <row r="23" spans="1:16" ht="15.75" x14ac:dyDescent="0.25">
      <c r="A23" s="94"/>
      <c r="B23" s="94"/>
      <c r="C23" s="94"/>
      <c r="D23" s="94"/>
      <c r="E23" s="94"/>
      <c r="F23" s="94"/>
      <c r="G23" s="94"/>
      <c r="H23" s="94"/>
      <c r="I23" s="94"/>
      <c r="J23" s="94"/>
      <c r="K23" s="94"/>
      <c r="L23" s="160"/>
      <c r="M23" s="161" t="str">
        <f>Jakin!D42</f>
        <v>INDAH SULISTYOWATI, ST, M.Si</v>
      </c>
      <c r="N23" s="160"/>
      <c r="O23" s="160"/>
      <c r="P23" s="160"/>
    </row>
    <row r="24" spans="1:16" ht="15.75" x14ac:dyDescent="0.25">
      <c r="A24" s="94"/>
      <c r="B24" s="94"/>
      <c r="C24" s="94"/>
      <c r="D24" s="94"/>
      <c r="E24" s="94"/>
      <c r="F24" s="94"/>
      <c r="G24" s="94"/>
      <c r="H24" s="94"/>
      <c r="I24" s="94"/>
      <c r="J24" s="94"/>
      <c r="K24" s="94"/>
      <c r="L24" s="158"/>
      <c r="M24" s="157" t="str">
        <f>Jakin!D43</f>
        <v>Pembina</v>
      </c>
      <c r="N24" s="158"/>
      <c r="O24" s="158"/>
      <c r="P24" s="158"/>
    </row>
    <row r="25" spans="1:16" ht="15.75" x14ac:dyDescent="0.25">
      <c r="A25" s="94"/>
      <c r="B25" s="94"/>
      <c r="C25" s="94"/>
      <c r="D25" s="94"/>
      <c r="E25" s="94"/>
      <c r="F25" s="94"/>
      <c r="G25" s="94"/>
      <c r="H25" s="94"/>
      <c r="I25" s="94"/>
      <c r="J25" s="94"/>
      <c r="K25" s="94"/>
      <c r="L25" s="158"/>
      <c r="M25" s="157" t="s">
        <v>336</v>
      </c>
      <c r="N25" s="158"/>
      <c r="O25" s="158"/>
      <c r="P25" s="158"/>
    </row>
    <row r="26" spans="1:16" ht="15.75" x14ac:dyDescent="0.25">
      <c r="A26" s="207" t="s">
        <v>299</v>
      </c>
      <c r="B26" s="207"/>
      <c r="C26" s="207"/>
      <c r="D26" s="207"/>
      <c r="E26" s="207"/>
      <c r="F26" s="207"/>
      <c r="G26" s="207"/>
      <c r="H26" s="207"/>
      <c r="I26" s="207"/>
      <c r="J26" s="207"/>
      <c r="K26" s="207"/>
      <c r="L26" s="207"/>
      <c r="M26" s="207"/>
      <c r="N26" s="207"/>
      <c r="O26" s="207"/>
      <c r="P26" s="207"/>
    </row>
    <row r="27" spans="1:16" ht="15.75" x14ac:dyDescent="0.25">
      <c r="A27" s="207" t="str">
        <f>A2</f>
        <v>BIDANG PERENCANAAN PEMBANGUNAN INFRASTRUKTUR DAN PENGEMBANGAN  WILAYAH</v>
      </c>
      <c r="B27" s="207"/>
      <c r="C27" s="207"/>
      <c r="D27" s="207"/>
      <c r="E27" s="207"/>
      <c r="F27" s="207"/>
      <c r="G27" s="207"/>
      <c r="H27" s="207"/>
      <c r="I27" s="207"/>
      <c r="J27" s="207"/>
      <c r="K27" s="207"/>
      <c r="L27" s="207"/>
      <c r="M27" s="207"/>
      <c r="N27" s="207"/>
      <c r="O27" s="207"/>
      <c r="P27" s="207"/>
    </row>
    <row r="28" spans="1:16" ht="15.75" x14ac:dyDescent="0.25">
      <c r="A28" s="207" t="str">
        <f>A3</f>
        <v>Kepala Bidang Perencanaan Pembangunan Infrastruktur dan Pengembangan  Wilayah</v>
      </c>
      <c r="B28" s="207"/>
      <c r="C28" s="207"/>
      <c r="D28" s="207"/>
      <c r="E28" s="207"/>
      <c r="F28" s="207"/>
      <c r="G28" s="207"/>
      <c r="H28" s="207"/>
      <c r="I28" s="207"/>
      <c r="J28" s="207"/>
      <c r="K28" s="207"/>
      <c r="L28" s="207"/>
      <c r="M28" s="207"/>
      <c r="N28" s="207"/>
      <c r="O28" s="207"/>
      <c r="P28" s="207"/>
    </row>
    <row r="29" spans="1:16" ht="15.75" x14ac:dyDescent="0.25">
      <c r="A29" s="94"/>
      <c r="B29" s="94"/>
      <c r="C29" s="94"/>
      <c r="D29" s="94"/>
      <c r="E29" s="94"/>
      <c r="F29" s="94"/>
      <c r="G29" s="94"/>
      <c r="H29" s="94"/>
      <c r="I29" s="94"/>
      <c r="J29" s="94"/>
      <c r="K29" s="94"/>
      <c r="L29" s="94"/>
      <c r="M29" s="94"/>
      <c r="N29" s="94"/>
      <c r="O29" s="94"/>
      <c r="P29" s="94"/>
    </row>
    <row r="30" spans="1:16" ht="15.75" x14ac:dyDescent="0.25">
      <c r="A30" s="94"/>
      <c r="B30" s="94"/>
      <c r="C30" s="211" t="s">
        <v>300</v>
      </c>
      <c r="D30" s="211"/>
      <c r="E30" s="211"/>
      <c r="F30" s="246" t="s">
        <v>301</v>
      </c>
      <c r="G30" s="246"/>
      <c r="H30" s="246"/>
      <c r="I30" s="246"/>
      <c r="J30" s="240" t="s">
        <v>302</v>
      </c>
      <c r="K30" s="240"/>
      <c r="L30" s="240"/>
      <c r="M30" s="240"/>
      <c r="N30" s="146"/>
      <c r="O30" s="146"/>
      <c r="P30" s="147"/>
    </row>
    <row r="31" spans="1:16" ht="15.75" x14ac:dyDescent="0.25">
      <c r="A31" s="94"/>
      <c r="B31" s="94"/>
      <c r="C31" s="211"/>
      <c r="D31" s="211"/>
      <c r="E31" s="211"/>
      <c r="F31" s="247"/>
      <c r="G31" s="247"/>
      <c r="H31" s="247"/>
      <c r="I31" s="247"/>
      <c r="J31" s="148" t="s">
        <v>303</v>
      </c>
      <c r="K31" s="148" t="s">
        <v>304</v>
      </c>
      <c r="L31" s="148" t="s">
        <v>305</v>
      </c>
      <c r="M31" s="148" t="s">
        <v>306</v>
      </c>
      <c r="N31" s="94"/>
      <c r="O31" s="94"/>
      <c r="P31" s="149"/>
    </row>
    <row r="32" spans="1:16" ht="54" customHeight="1" x14ac:dyDescent="0.25">
      <c r="A32" s="94"/>
      <c r="B32" s="94"/>
      <c r="C32" s="257" t="s">
        <v>272</v>
      </c>
      <c r="D32" s="258"/>
      <c r="E32" s="259"/>
      <c r="F32" s="220" t="s">
        <v>359</v>
      </c>
      <c r="G32" s="260"/>
      <c r="H32" s="260"/>
      <c r="I32" s="221"/>
      <c r="J32" s="150">
        <v>0.2</v>
      </c>
      <c r="K32" s="151">
        <v>0.5</v>
      </c>
      <c r="L32" s="152">
        <v>0.8</v>
      </c>
      <c r="M32" s="151">
        <v>1</v>
      </c>
      <c r="N32" s="94"/>
      <c r="O32" s="94"/>
      <c r="P32" s="153"/>
    </row>
    <row r="33" spans="1:16" ht="15.75" x14ac:dyDescent="0.25">
      <c r="A33" s="94"/>
      <c r="B33" s="94"/>
      <c r="C33" s="94"/>
      <c r="D33" s="94"/>
      <c r="E33" s="94"/>
      <c r="F33" s="94"/>
      <c r="G33" s="94"/>
      <c r="H33" s="94"/>
      <c r="I33" s="94"/>
      <c r="J33" s="94"/>
      <c r="K33" s="94"/>
      <c r="L33" s="94"/>
      <c r="M33" s="94"/>
      <c r="N33" s="94"/>
      <c r="O33" s="94"/>
      <c r="P33" s="94"/>
    </row>
    <row r="34" spans="1:16" ht="15.75" x14ac:dyDescent="0.25">
      <c r="A34" s="240" t="s">
        <v>307</v>
      </c>
      <c r="B34" s="241" t="s">
        <v>308</v>
      </c>
      <c r="C34" s="242"/>
      <c r="D34" s="245" t="s">
        <v>309</v>
      </c>
      <c r="E34" s="245"/>
      <c r="F34" s="245"/>
      <c r="G34" s="245"/>
      <c r="H34" s="241" t="s">
        <v>310</v>
      </c>
      <c r="I34" s="246"/>
      <c r="J34" s="242"/>
      <c r="K34" s="241" t="s">
        <v>311</v>
      </c>
      <c r="L34" s="246"/>
      <c r="M34" s="242"/>
      <c r="N34" s="241" t="s">
        <v>35</v>
      </c>
      <c r="O34" s="242"/>
      <c r="P34" s="240" t="s">
        <v>312</v>
      </c>
    </row>
    <row r="35" spans="1:16" x14ac:dyDescent="0.25">
      <c r="A35" s="240"/>
      <c r="B35" s="243"/>
      <c r="C35" s="244"/>
      <c r="D35" s="148" t="s">
        <v>303</v>
      </c>
      <c r="E35" s="148" t="s">
        <v>304</v>
      </c>
      <c r="F35" s="148" t="s">
        <v>305</v>
      </c>
      <c r="G35" s="148" t="s">
        <v>306</v>
      </c>
      <c r="H35" s="243"/>
      <c r="I35" s="247"/>
      <c r="J35" s="244"/>
      <c r="K35" s="243"/>
      <c r="L35" s="247"/>
      <c r="M35" s="244"/>
      <c r="N35" s="243"/>
      <c r="O35" s="244"/>
      <c r="P35" s="240"/>
    </row>
    <row r="36" spans="1:16" ht="72.75" customHeight="1" x14ac:dyDescent="0.25">
      <c r="A36" s="148">
        <v>1</v>
      </c>
      <c r="B36" s="220" t="s">
        <v>345</v>
      </c>
      <c r="C36" s="221"/>
      <c r="D36" s="148" t="s">
        <v>313</v>
      </c>
      <c r="E36" s="148"/>
      <c r="F36" s="154"/>
      <c r="G36" s="154"/>
      <c r="H36" s="217" t="s">
        <v>346</v>
      </c>
      <c r="I36" s="218"/>
      <c r="J36" s="218"/>
      <c r="K36" s="222"/>
      <c r="L36" s="223"/>
      <c r="M36" s="224"/>
      <c r="N36" s="222" t="s">
        <v>357</v>
      </c>
      <c r="O36" s="224"/>
      <c r="P36" s="176">
        <v>573792000</v>
      </c>
    </row>
    <row r="37" spans="1:16" ht="47.25" customHeight="1" x14ac:dyDescent="0.25">
      <c r="A37" s="148">
        <v>2</v>
      </c>
      <c r="B37" s="220" t="s">
        <v>347</v>
      </c>
      <c r="C37" s="221"/>
      <c r="D37" s="148"/>
      <c r="E37" s="148" t="s">
        <v>313</v>
      </c>
      <c r="F37" s="148"/>
      <c r="G37" s="148"/>
      <c r="H37" s="217" t="s">
        <v>318</v>
      </c>
      <c r="I37" s="218"/>
      <c r="J37" s="218"/>
      <c r="K37" s="225"/>
      <c r="L37" s="226"/>
      <c r="M37" s="227"/>
      <c r="N37" s="225"/>
      <c r="O37" s="227"/>
      <c r="P37" s="177"/>
    </row>
    <row r="38" spans="1:16" ht="67.5" customHeight="1" x14ac:dyDescent="0.25">
      <c r="A38" s="148">
        <v>3</v>
      </c>
      <c r="B38" s="220" t="s">
        <v>348</v>
      </c>
      <c r="C38" s="221"/>
      <c r="D38" s="148"/>
      <c r="E38" s="148"/>
      <c r="F38" s="148" t="s">
        <v>313</v>
      </c>
      <c r="G38" s="148"/>
      <c r="H38" s="217" t="s">
        <v>323</v>
      </c>
      <c r="I38" s="218"/>
      <c r="J38" s="218"/>
      <c r="K38" s="225"/>
      <c r="L38" s="226"/>
      <c r="M38" s="227"/>
      <c r="N38" s="225"/>
      <c r="O38" s="227"/>
      <c r="P38" s="177"/>
    </row>
    <row r="39" spans="1:16" ht="49.5" customHeight="1" x14ac:dyDescent="0.25">
      <c r="A39" s="148">
        <v>4</v>
      </c>
      <c r="B39" s="220" t="s">
        <v>341</v>
      </c>
      <c r="C39" s="221"/>
      <c r="D39" s="148"/>
      <c r="E39" s="148"/>
      <c r="F39" s="148"/>
      <c r="G39" s="148" t="s">
        <v>313</v>
      </c>
      <c r="H39" s="217" t="s">
        <v>349</v>
      </c>
      <c r="I39" s="218"/>
      <c r="J39" s="218"/>
      <c r="K39" s="225"/>
      <c r="L39" s="226"/>
      <c r="M39" s="227"/>
      <c r="N39" s="225"/>
      <c r="O39" s="227"/>
      <c r="P39" s="177"/>
    </row>
    <row r="40" spans="1:16" ht="53.25" customHeight="1" x14ac:dyDescent="0.25">
      <c r="A40" s="148">
        <v>5</v>
      </c>
      <c r="B40" s="220" t="s">
        <v>316</v>
      </c>
      <c r="C40" s="221"/>
      <c r="D40" s="148"/>
      <c r="E40" s="148"/>
      <c r="F40" s="148"/>
      <c r="G40" s="148" t="s">
        <v>313</v>
      </c>
      <c r="H40" s="217" t="s">
        <v>319</v>
      </c>
      <c r="I40" s="218"/>
      <c r="J40" s="218"/>
      <c r="K40" s="228"/>
      <c r="L40" s="229"/>
      <c r="M40" s="230"/>
      <c r="N40" s="228"/>
      <c r="O40" s="230"/>
      <c r="P40" s="177"/>
    </row>
    <row r="41" spans="1:16" ht="49.5" customHeight="1" x14ac:dyDescent="0.25">
      <c r="A41" s="148">
        <v>6</v>
      </c>
      <c r="B41" s="220" t="s">
        <v>350</v>
      </c>
      <c r="C41" s="221"/>
      <c r="D41" s="148" t="s">
        <v>313</v>
      </c>
      <c r="E41" s="148"/>
      <c r="F41" s="148"/>
      <c r="G41" s="148"/>
      <c r="H41" s="217" t="s">
        <v>351</v>
      </c>
      <c r="I41" s="218"/>
      <c r="J41" s="218"/>
      <c r="K41" s="165"/>
      <c r="L41" s="166"/>
      <c r="M41" s="167"/>
      <c r="N41" s="222" t="s">
        <v>358</v>
      </c>
      <c r="O41" s="224"/>
      <c r="P41" s="177"/>
    </row>
    <row r="42" spans="1:16" ht="24.75" customHeight="1" x14ac:dyDescent="0.25">
      <c r="A42" s="175">
        <v>7</v>
      </c>
      <c r="B42" s="235" t="s">
        <v>352</v>
      </c>
      <c r="C42" s="236"/>
      <c r="D42" s="175"/>
      <c r="E42" s="175" t="s">
        <v>313</v>
      </c>
      <c r="F42" s="175"/>
      <c r="G42" s="175"/>
      <c r="H42" s="237" t="s">
        <v>353</v>
      </c>
      <c r="I42" s="238"/>
      <c r="J42" s="239"/>
      <c r="K42" s="165"/>
      <c r="L42" s="166"/>
      <c r="M42" s="167"/>
      <c r="N42" s="225"/>
      <c r="O42" s="227"/>
      <c r="P42" s="177"/>
    </row>
    <row r="43" spans="1:16" ht="36.75" customHeight="1" x14ac:dyDescent="0.25">
      <c r="A43" s="169">
        <v>8</v>
      </c>
      <c r="B43" s="220" t="s">
        <v>354</v>
      </c>
      <c r="C43" s="221"/>
      <c r="D43" s="169"/>
      <c r="E43" s="169"/>
      <c r="F43" s="168" t="s">
        <v>313</v>
      </c>
      <c r="G43" s="169"/>
      <c r="H43" s="231" t="s">
        <v>353</v>
      </c>
      <c r="I43" s="232"/>
      <c r="J43" s="233"/>
      <c r="K43" s="162"/>
      <c r="L43" s="163"/>
      <c r="M43" s="164"/>
      <c r="N43" s="162"/>
      <c r="O43" s="164"/>
      <c r="P43" s="176"/>
    </row>
    <row r="44" spans="1:16" ht="19.5" customHeight="1" x14ac:dyDescent="0.25">
      <c r="A44" s="148">
        <v>9</v>
      </c>
      <c r="B44" s="220" t="s">
        <v>317</v>
      </c>
      <c r="C44" s="221"/>
      <c r="D44" s="148"/>
      <c r="E44" s="148"/>
      <c r="F44" s="148"/>
      <c r="G44" s="168" t="s">
        <v>313</v>
      </c>
      <c r="H44" s="217" t="s">
        <v>356</v>
      </c>
      <c r="I44" s="218"/>
      <c r="J44" s="219"/>
      <c r="K44" s="165"/>
      <c r="L44" s="166"/>
      <c r="M44" s="167"/>
      <c r="N44" s="165"/>
      <c r="O44" s="167"/>
      <c r="P44" s="177"/>
    </row>
    <row r="45" spans="1:16" ht="19.5" customHeight="1" x14ac:dyDescent="0.25">
      <c r="A45" s="148">
        <v>10</v>
      </c>
      <c r="B45" s="220" t="s">
        <v>355</v>
      </c>
      <c r="C45" s="221"/>
      <c r="D45" s="148"/>
      <c r="E45" s="148"/>
      <c r="F45" s="148"/>
      <c r="G45" s="148" t="s">
        <v>313</v>
      </c>
      <c r="H45" s="234" t="s">
        <v>320</v>
      </c>
      <c r="I45" s="234"/>
      <c r="J45" s="234"/>
      <c r="K45" s="170"/>
      <c r="L45" s="171"/>
      <c r="M45" s="172"/>
      <c r="N45" s="170"/>
      <c r="O45" s="172"/>
      <c r="P45" s="178"/>
    </row>
    <row r="46" spans="1:16" x14ac:dyDescent="0.25">
      <c r="A46" s="149"/>
      <c r="B46" s="155"/>
      <c r="C46" s="155"/>
      <c r="D46" s="149"/>
      <c r="E46" s="149"/>
      <c r="F46" s="149"/>
      <c r="G46" s="153"/>
      <c r="H46" s="149"/>
      <c r="I46" s="149"/>
      <c r="J46" s="149"/>
      <c r="K46" s="153"/>
      <c r="L46" s="153"/>
      <c r="M46" s="153"/>
      <c r="N46" s="173"/>
      <c r="O46" s="173"/>
      <c r="P46" s="156"/>
    </row>
    <row r="47" spans="1:16" ht="15.75" x14ac:dyDescent="0.25">
      <c r="A47" s="94"/>
      <c r="B47" s="94"/>
      <c r="C47" s="94"/>
      <c r="D47" s="94"/>
      <c r="E47" s="94"/>
      <c r="F47" s="94"/>
      <c r="G47" s="94"/>
      <c r="H47" s="94"/>
      <c r="I47" s="94"/>
      <c r="J47" s="94"/>
      <c r="K47" s="94"/>
      <c r="L47" s="94"/>
      <c r="M47" s="94"/>
      <c r="N47" s="94"/>
      <c r="O47" s="94"/>
      <c r="P47" s="94"/>
    </row>
    <row r="48" spans="1:16" ht="15.75" x14ac:dyDescent="0.25">
      <c r="A48" s="94"/>
      <c r="B48" s="94"/>
      <c r="C48" s="94"/>
      <c r="D48" s="94"/>
      <c r="E48" s="94"/>
      <c r="F48" s="94"/>
      <c r="G48" s="94"/>
      <c r="H48" s="94"/>
      <c r="I48" s="94"/>
      <c r="J48" s="94"/>
      <c r="K48" s="94"/>
      <c r="L48" s="99"/>
      <c r="M48" s="157" t="s">
        <v>368</v>
      </c>
      <c r="N48" s="99"/>
      <c r="O48" s="99"/>
      <c r="P48" s="99"/>
    </row>
    <row r="49" spans="1:16" ht="15.75" x14ac:dyDescent="0.25">
      <c r="A49" s="94"/>
      <c r="B49" s="94"/>
      <c r="C49" s="94"/>
      <c r="D49" s="94"/>
      <c r="E49" s="94"/>
      <c r="F49" s="94"/>
      <c r="G49" s="94"/>
      <c r="H49" s="94"/>
      <c r="I49" s="94"/>
      <c r="J49" s="94"/>
      <c r="K49" s="94"/>
      <c r="L49" s="94"/>
      <c r="M49" s="159" t="str">
        <f>M18</f>
        <v>Kepala Bidang Perencanaan Pembangunan Infrastruktur</v>
      </c>
      <c r="N49" s="94"/>
      <c r="O49" s="94"/>
      <c r="P49" s="94"/>
    </row>
    <row r="50" spans="1:16" ht="15.75" x14ac:dyDescent="0.25">
      <c r="A50" s="94"/>
      <c r="B50" s="94"/>
      <c r="C50" s="94"/>
      <c r="D50" s="94"/>
      <c r="E50" s="94"/>
      <c r="F50" s="94"/>
      <c r="G50" s="94"/>
      <c r="H50" s="94"/>
      <c r="I50" s="94"/>
      <c r="J50" s="94"/>
      <c r="K50" s="94"/>
      <c r="L50" s="94"/>
      <c r="M50" s="159" t="str">
        <f>M19</f>
        <v xml:space="preserve"> dan Pengembangan  Wilayah</v>
      </c>
      <c r="N50" s="94"/>
      <c r="O50" s="94"/>
      <c r="P50" s="94"/>
    </row>
    <row r="51" spans="1:16" ht="15.75" x14ac:dyDescent="0.25">
      <c r="A51" s="94"/>
      <c r="B51" s="94"/>
      <c r="C51" s="94"/>
      <c r="D51" s="94"/>
      <c r="E51" s="94"/>
      <c r="F51" s="94"/>
      <c r="G51" s="94"/>
      <c r="H51" s="94"/>
      <c r="I51" s="94"/>
      <c r="J51" s="94"/>
      <c r="K51" s="94"/>
      <c r="L51" s="94"/>
      <c r="M51" s="157"/>
      <c r="N51" s="94"/>
      <c r="O51" s="94"/>
      <c r="P51" s="94"/>
    </row>
    <row r="52" spans="1:16" ht="15.75" x14ac:dyDescent="0.25">
      <c r="A52" s="94"/>
      <c r="B52" s="94"/>
      <c r="C52" s="94"/>
      <c r="D52" s="94"/>
      <c r="E52" s="94"/>
      <c r="F52" s="94"/>
      <c r="G52" s="94"/>
      <c r="H52" s="94"/>
      <c r="I52" s="94"/>
      <c r="J52" s="94"/>
      <c r="K52" s="94"/>
      <c r="L52" s="94"/>
      <c r="M52" s="157"/>
      <c r="N52" s="94"/>
      <c r="O52" s="94"/>
      <c r="P52" s="94"/>
    </row>
    <row r="53" spans="1:16" ht="15.75" x14ac:dyDescent="0.25">
      <c r="A53" s="94"/>
      <c r="B53" s="94"/>
      <c r="C53" s="94"/>
      <c r="D53" s="94"/>
      <c r="E53" s="94"/>
      <c r="F53" s="94"/>
      <c r="G53" s="94"/>
      <c r="H53" s="94"/>
      <c r="I53" s="94"/>
      <c r="J53" s="94"/>
      <c r="K53" s="94"/>
      <c r="L53" s="160"/>
      <c r="M53" s="161" t="str">
        <f t="shared" ref="M53:M55" si="0">M23</f>
        <v>INDAH SULISTYOWATI, ST, M.Si</v>
      </c>
      <c r="N53" s="160"/>
      <c r="O53" s="160"/>
      <c r="P53" s="160"/>
    </row>
    <row r="54" spans="1:16" ht="15.75" x14ac:dyDescent="0.25">
      <c r="A54" s="94"/>
      <c r="B54" s="94"/>
      <c r="C54" s="94"/>
      <c r="D54" s="94"/>
      <c r="E54" s="94"/>
      <c r="F54" s="94"/>
      <c r="G54" s="94"/>
      <c r="H54" s="94"/>
      <c r="I54" s="94"/>
      <c r="J54" s="94"/>
      <c r="K54" s="94"/>
      <c r="L54" s="158"/>
      <c r="M54" s="157" t="str">
        <f t="shared" si="0"/>
        <v>Pembina</v>
      </c>
      <c r="N54" s="158"/>
      <c r="O54" s="158"/>
      <c r="P54" s="158"/>
    </row>
    <row r="55" spans="1:16" ht="15.75" x14ac:dyDescent="0.25">
      <c r="A55" s="94"/>
      <c r="B55" s="94"/>
      <c r="C55" s="94"/>
      <c r="D55" s="94"/>
      <c r="E55" s="94"/>
      <c r="F55" s="94"/>
      <c r="G55" s="94"/>
      <c r="H55" s="94"/>
      <c r="I55" s="94"/>
      <c r="J55" s="94"/>
      <c r="K55" s="94"/>
      <c r="L55" s="158"/>
      <c r="M55" s="157" t="str">
        <f t="shared" si="0"/>
        <v>NIP. 19720329 199803 2 006</v>
      </c>
      <c r="N55" s="158"/>
      <c r="O55" s="158"/>
      <c r="P55" s="158"/>
    </row>
    <row r="56" spans="1:16" ht="15.75" x14ac:dyDescent="0.25">
      <c r="A56" s="146"/>
      <c r="B56" s="146"/>
      <c r="C56" s="146"/>
      <c r="D56" s="147"/>
      <c r="E56" s="147"/>
      <c r="F56" s="147"/>
      <c r="G56" s="147"/>
      <c r="H56" s="146"/>
      <c r="I56" s="146"/>
      <c r="J56" s="146"/>
      <c r="K56" s="146"/>
      <c r="L56" s="146"/>
      <c r="M56" s="146"/>
      <c r="N56" s="146"/>
      <c r="O56" s="146"/>
      <c r="P56" s="146"/>
    </row>
    <row r="57" spans="1:16" ht="15.75" x14ac:dyDescent="0.25">
      <c r="A57" s="207" t="s">
        <v>299</v>
      </c>
      <c r="B57" s="207"/>
      <c r="C57" s="207"/>
      <c r="D57" s="207"/>
      <c r="E57" s="207"/>
      <c r="F57" s="207"/>
      <c r="G57" s="207"/>
      <c r="H57" s="207"/>
      <c r="I57" s="207"/>
      <c r="J57" s="207"/>
      <c r="K57" s="207"/>
      <c r="L57" s="207"/>
      <c r="M57" s="207"/>
      <c r="N57" s="207"/>
      <c r="O57" s="207"/>
      <c r="P57" s="207"/>
    </row>
    <row r="58" spans="1:16" ht="15.75" x14ac:dyDescent="0.25">
      <c r="A58" s="207" t="str">
        <f>A2</f>
        <v>BIDANG PERENCANAAN PEMBANGUNAN INFRASTRUKTUR DAN PENGEMBANGAN  WILAYAH</v>
      </c>
      <c r="B58" s="207"/>
      <c r="C58" s="207"/>
      <c r="D58" s="207"/>
      <c r="E58" s="207"/>
      <c r="F58" s="207"/>
      <c r="G58" s="207"/>
      <c r="H58" s="207"/>
      <c r="I58" s="207"/>
      <c r="J58" s="207"/>
      <c r="K58" s="207"/>
      <c r="L58" s="207"/>
      <c r="M58" s="207"/>
      <c r="N58" s="207"/>
      <c r="O58" s="207"/>
      <c r="P58" s="207"/>
    </row>
    <row r="59" spans="1:16" ht="15.75" x14ac:dyDescent="0.25">
      <c r="A59" s="207" t="str">
        <f>A3</f>
        <v>Kepala Bidang Perencanaan Pembangunan Infrastruktur dan Pengembangan  Wilayah</v>
      </c>
      <c r="B59" s="207"/>
      <c r="C59" s="207"/>
      <c r="D59" s="207"/>
      <c r="E59" s="207"/>
      <c r="F59" s="207"/>
      <c r="G59" s="207"/>
      <c r="H59" s="207"/>
      <c r="I59" s="207"/>
      <c r="J59" s="207"/>
      <c r="K59" s="207"/>
      <c r="L59" s="207"/>
      <c r="M59" s="207"/>
      <c r="N59" s="207"/>
      <c r="O59" s="207"/>
      <c r="P59" s="207"/>
    </row>
    <row r="60" spans="1:16" ht="15.75" x14ac:dyDescent="0.25">
      <c r="A60" s="94"/>
      <c r="B60" s="94"/>
      <c r="C60" s="94"/>
      <c r="D60" s="94"/>
      <c r="E60" s="94"/>
      <c r="F60" s="94"/>
      <c r="G60" s="94"/>
      <c r="H60" s="94"/>
      <c r="I60" s="94"/>
      <c r="J60" s="94"/>
      <c r="K60" s="94"/>
      <c r="L60" s="94"/>
      <c r="M60" s="94"/>
      <c r="N60" s="94"/>
      <c r="O60" s="94"/>
      <c r="P60" s="94"/>
    </row>
    <row r="61" spans="1:16" ht="15.75" x14ac:dyDescent="0.25">
      <c r="A61" s="94"/>
      <c r="B61" s="94"/>
      <c r="C61" s="211" t="s">
        <v>300</v>
      </c>
      <c r="D61" s="211"/>
      <c r="E61" s="211"/>
      <c r="F61" s="246" t="s">
        <v>301</v>
      </c>
      <c r="G61" s="246"/>
      <c r="H61" s="246"/>
      <c r="I61" s="246"/>
      <c r="J61" s="240" t="s">
        <v>302</v>
      </c>
      <c r="K61" s="240"/>
      <c r="L61" s="240"/>
      <c r="M61" s="240"/>
      <c r="N61" s="146"/>
      <c r="O61" s="146"/>
      <c r="P61" s="147"/>
    </row>
    <row r="62" spans="1:16" ht="15.75" x14ac:dyDescent="0.25">
      <c r="A62" s="94"/>
      <c r="B62" s="94"/>
      <c r="C62" s="211"/>
      <c r="D62" s="211"/>
      <c r="E62" s="211"/>
      <c r="F62" s="247"/>
      <c r="G62" s="247"/>
      <c r="H62" s="247"/>
      <c r="I62" s="247"/>
      <c r="J62" s="148" t="s">
        <v>303</v>
      </c>
      <c r="K62" s="148" t="s">
        <v>304</v>
      </c>
      <c r="L62" s="148" t="s">
        <v>305</v>
      </c>
      <c r="M62" s="148" t="s">
        <v>306</v>
      </c>
      <c r="N62" s="94"/>
      <c r="O62" s="94"/>
      <c r="P62" s="149"/>
    </row>
    <row r="63" spans="1:16" ht="65.25" customHeight="1" x14ac:dyDescent="0.25">
      <c r="A63" s="94"/>
      <c r="B63" s="94"/>
      <c r="C63" s="257" t="s">
        <v>326</v>
      </c>
      <c r="D63" s="258"/>
      <c r="E63" s="259"/>
      <c r="F63" s="220" t="s">
        <v>327</v>
      </c>
      <c r="G63" s="260"/>
      <c r="H63" s="260"/>
      <c r="I63" s="221"/>
      <c r="J63" s="150">
        <v>0.2</v>
      </c>
      <c r="K63" s="151">
        <v>0.5</v>
      </c>
      <c r="L63" s="152">
        <v>0.75</v>
      </c>
      <c r="M63" s="151">
        <v>1</v>
      </c>
      <c r="N63" s="94"/>
      <c r="O63" s="94"/>
      <c r="P63" s="153"/>
    </row>
    <row r="64" spans="1:16" ht="15.75" x14ac:dyDescent="0.25">
      <c r="A64" s="94"/>
      <c r="B64" s="94"/>
      <c r="C64" s="94"/>
      <c r="D64" s="94"/>
      <c r="E64" s="94"/>
      <c r="F64" s="94"/>
      <c r="G64" s="94"/>
      <c r="H64" s="94"/>
      <c r="I64" s="94"/>
      <c r="J64" s="94"/>
      <c r="K64" s="94"/>
      <c r="L64" s="94"/>
      <c r="M64" s="94"/>
      <c r="N64" s="94"/>
      <c r="O64" s="94"/>
      <c r="P64" s="94"/>
    </row>
    <row r="65" spans="1:16" ht="15.75" x14ac:dyDescent="0.25">
      <c r="A65" s="240" t="s">
        <v>307</v>
      </c>
      <c r="B65" s="241" t="s">
        <v>308</v>
      </c>
      <c r="C65" s="242"/>
      <c r="D65" s="245" t="s">
        <v>309</v>
      </c>
      <c r="E65" s="245"/>
      <c r="F65" s="245"/>
      <c r="G65" s="245"/>
      <c r="H65" s="241" t="s">
        <v>310</v>
      </c>
      <c r="I65" s="246"/>
      <c r="J65" s="242"/>
      <c r="K65" s="241" t="s">
        <v>311</v>
      </c>
      <c r="L65" s="246"/>
      <c r="M65" s="242"/>
      <c r="N65" s="241" t="s">
        <v>35</v>
      </c>
      <c r="O65" s="242"/>
      <c r="P65" s="240" t="s">
        <v>312</v>
      </c>
    </row>
    <row r="66" spans="1:16" x14ac:dyDescent="0.25">
      <c r="A66" s="240"/>
      <c r="B66" s="243"/>
      <c r="C66" s="244"/>
      <c r="D66" s="148" t="s">
        <v>303</v>
      </c>
      <c r="E66" s="148" t="s">
        <v>304</v>
      </c>
      <c r="F66" s="148" t="s">
        <v>305</v>
      </c>
      <c r="G66" s="148" t="s">
        <v>306</v>
      </c>
      <c r="H66" s="243"/>
      <c r="I66" s="247"/>
      <c r="J66" s="244"/>
      <c r="K66" s="243"/>
      <c r="L66" s="247"/>
      <c r="M66" s="244"/>
      <c r="N66" s="243"/>
      <c r="O66" s="244"/>
      <c r="P66" s="240"/>
    </row>
    <row r="67" spans="1:16" ht="63.75" customHeight="1" x14ac:dyDescent="0.25">
      <c r="A67" s="148">
        <v>1</v>
      </c>
      <c r="B67" s="220" t="s">
        <v>360</v>
      </c>
      <c r="C67" s="221"/>
      <c r="D67" s="148" t="s">
        <v>313</v>
      </c>
      <c r="E67" s="148"/>
      <c r="F67" s="154"/>
      <c r="G67" s="154"/>
      <c r="H67" s="217" t="s">
        <v>361</v>
      </c>
      <c r="I67" s="218"/>
      <c r="J67" s="218"/>
      <c r="K67" s="222"/>
      <c r="L67" s="223"/>
      <c r="M67" s="224"/>
      <c r="N67" s="222" t="s">
        <v>367</v>
      </c>
      <c r="O67" s="224"/>
      <c r="P67" s="248">
        <v>370011000</v>
      </c>
    </row>
    <row r="68" spans="1:16" x14ac:dyDescent="0.25">
      <c r="A68" s="148">
        <v>2</v>
      </c>
      <c r="B68" s="220" t="s">
        <v>352</v>
      </c>
      <c r="C68" s="221"/>
      <c r="D68" s="148" t="s">
        <v>313</v>
      </c>
      <c r="E68" s="148"/>
      <c r="F68" s="148"/>
      <c r="G68" s="148"/>
      <c r="H68" s="217" t="s">
        <v>363</v>
      </c>
      <c r="I68" s="218"/>
      <c r="J68" s="218"/>
      <c r="K68" s="225"/>
      <c r="L68" s="226"/>
      <c r="M68" s="227"/>
      <c r="N68" s="225"/>
      <c r="O68" s="227"/>
      <c r="P68" s="249"/>
    </row>
    <row r="69" spans="1:16" x14ac:dyDescent="0.25">
      <c r="A69" s="148">
        <v>3</v>
      </c>
      <c r="B69" s="220" t="s">
        <v>362</v>
      </c>
      <c r="C69" s="221"/>
      <c r="D69" s="148"/>
      <c r="E69" s="148" t="s">
        <v>313</v>
      </c>
      <c r="F69" s="148"/>
      <c r="G69" s="148"/>
      <c r="H69" s="217" t="s">
        <v>363</v>
      </c>
      <c r="I69" s="218"/>
      <c r="J69" s="218"/>
      <c r="K69" s="225"/>
      <c r="L69" s="226"/>
      <c r="M69" s="227"/>
      <c r="N69" s="225"/>
      <c r="O69" s="227"/>
      <c r="P69" s="249"/>
    </row>
    <row r="70" spans="1:16" x14ac:dyDescent="0.25">
      <c r="A70" s="148">
        <v>4</v>
      </c>
      <c r="B70" s="220" t="s">
        <v>364</v>
      </c>
      <c r="C70" s="221"/>
      <c r="D70" s="148"/>
      <c r="E70" s="148" t="s">
        <v>313</v>
      </c>
      <c r="F70" s="148"/>
      <c r="G70" s="148"/>
      <c r="H70" s="217" t="s">
        <v>328</v>
      </c>
      <c r="I70" s="218"/>
      <c r="J70" s="218"/>
      <c r="K70" s="225"/>
      <c r="L70" s="226"/>
      <c r="M70" s="227"/>
      <c r="N70" s="225"/>
      <c r="O70" s="227"/>
      <c r="P70" s="249"/>
    </row>
    <row r="71" spans="1:16" x14ac:dyDescent="0.25">
      <c r="A71" s="148">
        <v>5</v>
      </c>
      <c r="B71" s="220" t="s">
        <v>365</v>
      </c>
      <c r="C71" s="221"/>
      <c r="D71" s="148"/>
      <c r="E71" s="148"/>
      <c r="F71" s="148" t="s">
        <v>313</v>
      </c>
      <c r="G71" s="148"/>
      <c r="H71" s="217" t="s">
        <v>329</v>
      </c>
      <c r="I71" s="218"/>
      <c r="J71" s="218"/>
      <c r="K71" s="225"/>
      <c r="L71" s="226"/>
      <c r="M71" s="227"/>
      <c r="N71" s="225"/>
      <c r="O71" s="227"/>
      <c r="P71" s="249"/>
    </row>
    <row r="72" spans="1:16" x14ac:dyDescent="0.25">
      <c r="A72" s="148">
        <v>6</v>
      </c>
      <c r="B72" s="220" t="s">
        <v>330</v>
      </c>
      <c r="C72" s="221"/>
      <c r="D72" s="148"/>
      <c r="E72" s="148"/>
      <c r="F72" s="148" t="s">
        <v>313</v>
      </c>
      <c r="G72" s="148"/>
      <c r="H72" s="217" t="s">
        <v>329</v>
      </c>
      <c r="I72" s="218"/>
      <c r="J72" s="218"/>
      <c r="K72" s="225"/>
      <c r="L72" s="226"/>
      <c r="M72" s="227"/>
      <c r="N72" s="225"/>
      <c r="O72" s="227"/>
      <c r="P72" s="249"/>
    </row>
    <row r="73" spans="1:16" ht="21.75" customHeight="1" x14ac:dyDescent="0.25">
      <c r="A73" s="148">
        <v>7</v>
      </c>
      <c r="B73" s="220" t="s">
        <v>331</v>
      </c>
      <c r="C73" s="221"/>
      <c r="D73" s="148"/>
      <c r="E73" s="148"/>
      <c r="F73" s="148"/>
      <c r="G73" s="168" t="s">
        <v>313</v>
      </c>
      <c r="H73" s="217" t="s">
        <v>353</v>
      </c>
      <c r="I73" s="218"/>
      <c r="J73" s="219"/>
      <c r="K73" s="225"/>
      <c r="L73" s="226"/>
      <c r="M73" s="227"/>
      <c r="N73" s="225"/>
      <c r="O73" s="227"/>
      <c r="P73" s="249"/>
    </row>
    <row r="74" spans="1:16" ht="27" customHeight="1" x14ac:dyDescent="0.25">
      <c r="A74" s="148">
        <v>8</v>
      </c>
      <c r="B74" s="220" t="s">
        <v>366</v>
      </c>
      <c r="C74" s="221"/>
      <c r="D74" s="148"/>
      <c r="E74" s="148"/>
      <c r="F74" s="168"/>
      <c r="G74" s="148" t="s">
        <v>313</v>
      </c>
      <c r="H74" s="231" t="s">
        <v>353</v>
      </c>
      <c r="I74" s="232"/>
      <c r="J74" s="233"/>
      <c r="K74" s="228"/>
      <c r="L74" s="229"/>
      <c r="M74" s="230"/>
      <c r="N74" s="228"/>
      <c r="O74" s="230"/>
      <c r="P74" s="250"/>
    </row>
    <row r="75" spans="1:16" x14ac:dyDescent="0.25">
      <c r="A75" s="149"/>
      <c r="B75" s="155"/>
      <c r="C75" s="155"/>
      <c r="D75" s="149"/>
      <c r="E75" s="149"/>
      <c r="F75" s="149"/>
      <c r="G75" s="153"/>
      <c r="H75" s="149"/>
      <c r="I75" s="149"/>
      <c r="J75" s="149"/>
      <c r="K75" s="153"/>
      <c r="L75" s="153"/>
      <c r="M75" s="153"/>
      <c r="N75" s="173"/>
      <c r="O75" s="173"/>
      <c r="P75" s="156"/>
    </row>
    <row r="76" spans="1:16" ht="15.75" x14ac:dyDescent="0.25">
      <c r="A76" s="94"/>
      <c r="B76" s="94"/>
      <c r="C76" s="94"/>
      <c r="D76" s="94"/>
      <c r="E76" s="94"/>
      <c r="F76" s="94"/>
      <c r="G76" s="94"/>
      <c r="H76" s="94"/>
      <c r="I76" s="94"/>
      <c r="J76" s="94"/>
      <c r="K76" s="94"/>
      <c r="L76" s="94"/>
      <c r="M76" s="94"/>
      <c r="N76" s="94"/>
      <c r="O76" s="94"/>
      <c r="P76" s="94"/>
    </row>
    <row r="77" spans="1:16" ht="15.75" x14ac:dyDescent="0.25">
      <c r="A77" s="94"/>
      <c r="B77" s="94"/>
      <c r="C77" s="94"/>
      <c r="D77" s="94"/>
      <c r="E77" s="94"/>
      <c r="F77" s="94"/>
      <c r="G77" s="94"/>
      <c r="H77" s="94"/>
      <c r="I77" s="94"/>
      <c r="J77" s="94"/>
      <c r="K77" s="94"/>
      <c r="L77" s="99"/>
      <c r="M77" s="157" t="s">
        <v>368</v>
      </c>
      <c r="N77" s="99"/>
      <c r="O77" s="99"/>
      <c r="P77" s="99"/>
    </row>
    <row r="78" spans="1:16" ht="15.75" x14ac:dyDescent="0.25">
      <c r="A78" s="94"/>
      <c r="B78" s="94"/>
      <c r="C78" s="94"/>
      <c r="D78" s="94"/>
      <c r="E78" s="94"/>
      <c r="F78" s="94"/>
      <c r="G78" s="94"/>
      <c r="H78" s="94"/>
      <c r="I78" s="94"/>
      <c r="J78" s="94"/>
      <c r="K78" s="94"/>
      <c r="L78" s="94"/>
      <c r="M78" s="159" t="str">
        <f>M18</f>
        <v>Kepala Bidang Perencanaan Pembangunan Infrastruktur</v>
      </c>
      <c r="N78" s="94"/>
      <c r="O78" s="94"/>
      <c r="P78" s="94"/>
    </row>
    <row r="79" spans="1:16" ht="15.75" x14ac:dyDescent="0.25">
      <c r="A79" s="94"/>
      <c r="B79" s="94"/>
      <c r="C79" s="94"/>
      <c r="D79" s="94"/>
      <c r="E79" s="94"/>
      <c r="F79" s="94"/>
      <c r="G79" s="94"/>
      <c r="H79" s="94"/>
      <c r="I79" s="94"/>
      <c r="J79" s="94"/>
      <c r="K79" s="94"/>
      <c r="L79" s="94"/>
      <c r="M79" s="159" t="str">
        <f>M19</f>
        <v xml:space="preserve"> dan Pengembangan  Wilayah</v>
      </c>
      <c r="N79" s="94"/>
      <c r="O79" s="94"/>
      <c r="P79" s="94"/>
    </row>
    <row r="80" spans="1:16" ht="15.75" x14ac:dyDescent="0.25">
      <c r="A80" s="94"/>
      <c r="B80" s="94"/>
      <c r="C80" s="94"/>
      <c r="D80" s="94"/>
      <c r="E80" s="94"/>
      <c r="F80" s="94"/>
      <c r="G80" s="94"/>
      <c r="H80" s="94"/>
      <c r="I80" s="94"/>
      <c r="J80" s="94"/>
      <c r="K80" s="94"/>
      <c r="L80" s="94"/>
      <c r="M80" s="157"/>
      <c r="N80" s="94"/>
      <c r="O80" s="94"/>
      <c r="P80" s="94"/>
    </row>
    <row r="81" spans="1:16" ht="15.75" x14ac:dyDescent="0.25">
      <c r="A81" s="94"/>
      <c r="B81" s="94"/>
      <c r="C81" s="94"/>
      <c r="D81" s="94"/>
      <c r="E81" s="94"/>
      <c r="F81" s="94"/>
      <c r="G81" s="94"/>
      <c r="H81" s="94"/>
      <c r="I81" s="94"/>
      <c r="J81" s="94"/>
      <c r="K81" s="94"/>
      <c r="L81" s="94"/>
      <c r="M81" s="157"/>
      <c r="N81" s="94"/>
      <c r="O81" s="94"/>
      <c r="P81" s="94"/>
    </row>
    <row r="82" spans="1:16" ht="15.75" x14ac:dyDescent="0.25">
      <c r="A82" s="94"/>
      <c r="B82" s="94"/>
      <c r="C82" s="94"/>
      <c r="D82" s="94"/>
      <c r="E82" s="94"/>
      <c r="F82" s="94"/>
      <c r="G82" s="94"/>
      <c r="H82" s="94"/>
      <c r="I82" s="94"/>
      <c r="J82" s="94"/>
      <c r="K82" s="94"/>
      <c r="L82" s="94"/>
      <c r="M82" s="157"/>
      <c r="N82" s="94"/>
      <c r="O82" s="94"/>
      <c r="P82" s="94"/>
    </row>
    <row r="83" spans="1:16" ht="15.75" x14ac:dyDescent="0.25">
      <c r="A83" s="94"/>
      <c r="B83" s="94"/>
      <c r="C83" s="94"/>
      <c r="D83" s="94"/>
      <c r="E83" s="94"/>
      <c r="F83" s="94"/>
      <c r="G83" s="94"/>
      <c r="H83" s="94"/>
      <c r="I83" s="94"/>
      <c r="J83" s="94"/>
      <c r="K83" s="94"/>
      <c r="L83" s="160"/>
      <c r="M83" s="161" t="str">
        <f>M23</f>
        <v>INDAH SULISTYOWATI, ST, M.Si</v>
      </c>
      <c r="N83" s="160"/>
      <c r="O83" s="160"/>
      <c r="P83" s="160"/>
    </row>
    <row r="84" spans="1:16" ht="15.75" x14ac:dyDescent="0.25">
      <c r="A84" s="94"/>
      <c r="B84" s="94"/>
      <c r="C84" s="94"/>
      <c r="D84" s="94"/>
      <c r="E84" s="94"/>
      <c r="F84" s="94"/>
      <c r="G84" s="94"/>
      <c r="H84" s="94"/>
      <c r="I84" s="94"/>
      <c r="J84" s="94"/>
      <c r="K84" s="94"/>
      <c r="L84" s="158"/>
      <c r="M84" s="157" t="str">
        <f>M24</f>
        <v>Pembina</v>
      </c>
      <c r="N84" s="158"/>
      <c r="O84" s="158"/>
      <c r="P84" s="158"/>
    </row>
    <row r="85" spans="1:16" ht="15.75" x14ac:dyDescent="0.25">
      <c r="A85" s="94"/>
      <c r="B85" s="94"/>
      <c r="C85" s="94"/>
      <c r="D85" s="94"/>
      <c r="E85" s="94"/>
      <c r="F85" s="94"/>
      <c r="G85" s="94"/>
      <c r="H85" s="94"/>
      <c r="I85" s="94"/>
      <c r="J85" s="94"/>
      <c r="K85" s="94"/>
      <c r="L85" s="158"/>
      <c r="M85" s="157" t="str">
        <f>M25</f>
        <v>NIP. 19720329 199803 2 006</v>
      </c>
      <c r="N85" s="158"/>
      <c r="O85" s="158"/>
      <c r="P85" s="158"/>
    </row>
    <row r="86" spans="1:16" ht="15.75" x14ac:dyDescent="0.25">
      <c r="A86" s="174"/>
      <c r="B86" s="174"/>
      <c r="C86" s="174"/>
      <c r="D86" s="174"/>
      <c r="E86" s="174"/>
      <c r="F86" s="174"/>
      <c r="G86" s="174"/>
      <c r="H86" s="174"/>
      <c r="I86" s="174"/>
      <c r="J86" s="174"/>
      <c r="K86" s="174"/>
      <c r="L86" s="174"/>
      <c r="M86" s="174"/>
      <c r="N86" s="174"/>
      <c r="O86" s="174"/>
      <c r="P86" s="174"/>
    </row>
    <row r="87" spans="1:16" ht="15.75" x14ac:dyDescent="0.25">
      <c r="A87" s="174"/>
      <c r="B87" s="174"/>
      <c r="C87" s="174"/>
      <c r="D87" s="174"/>
      <c r="E87" s="174"/>
      <c r="F87" s="174"/>
      <c r="G87" s="174"/>
      <c r="H87" s="174"/>
      <c r="I87" s="174"/>
      <c r="J87" s="174"/>
      <c r="K87" s="174"/>
      <c r="L87" s="174"/>
      <c r="M87" s="174"/>
      <c r="N87" s="174"/>
      <c r="O87" s="174"/>
      <c r="P87" s="174"/>
    </row>
  </sheetData>
  <mergeCells count="102">
    <mergeCell ref="B67:C67"/>
    <mergeCell ref="H67:J67"/>
    <mergeCell ref="P67:P74"/>
    <mergeCell ref="B68:C68"/>
    <mergeCell ref="H68:J68"/>
    <mergeCell ref="B69:C69"/>
    <mergeCell ref="H69:J69"/>
    <mergeCell ref="B70:C70"/>
    <mergeCell ref="H70:J70"/>
    <mergeCell ref="B71:C71"/>
    <mergeCell ref="H71:J71"/>
    <mergeCell ref="B72:C72"/>
    <mergeCell ref="H72:J72"/>
    <mergeCell ref="B73:C73"/>
    <mergeCell ref="H73:J73"/>
    <mergeCell ref="B74:C74"/>
    <mergeCell ref="H74:J74"/>
    <mergeCell ref="N67:O74"/>
    <mergeCell ref="K67:M74"/>
    <mergeCell ref="C63:E63"/>
    <mergeCell ref="F63:I63"/>
    <mergeCell ref="A65:A66"/>
    <mergeCell ref="B65:C66"/>
    <mergeCell ref="D65:G65"/>
    <mergeCell ref="H65:J66"/>
    <mergeCell ref="A57:P57"/>
    <mergeCell ref="A58:P58"/>
    <mergeCell ref="A59:P59"/>
    <mergeCell ref="C61:E62"/>
    <mergeCell ref="F61:I62"/>
    <mergeCell ref="J61:M61"/>
    <mergeCell ref="P65:P66"/>
    <mergeCell ref="K65:M66"/>
    <mergeCell ref="N65:O66"/>
    <mergeCell ref="A1:P1"/>
    <mergeCell ref="A2:P2"/>
    <mergeCell ref="A3:P3"/>
    <mergeCell ref="C5:E6"/>
    <mergeCell ref="F5:I6"/>
    <mergeCell ref="J5:M5"/>
    <mergeCell ref="C7:E7"/>
    <mergeCell ref="F7:I7"/>
    <mergeCell ref="A9:A10"/>
    <mergeCell ref="B9:C10"/>
    <mergeCell ref="D9:G9"/>
    <mergeCell ref="H9:J10"/>
    <mergeCell ref="K9:M10"/>
    <mergeCell ref="N9:O10"/>
    <mergeCell ref="P9:P10"/>
    <mergeCell ref="P11:P15"/>
    <mergeCell ref="P34:P35"/>
    <mergeCell ref="N11:O11"/>
    <mergeCell ref="N12:O13"/>
    <mergeCell ref="N14:O15"/>
    <mergeCell ref="K34:M35"/>
    <mergeCell ref="N34:O35"/>
    <mergeCell ref="C32:E32"/>
    <mergeCell ref="F32:I32"/>
    <mergeCell ref="B13:C13"/>
    <mergeCell ref="H13:J13"/>
    <mergeCell ref="B14:C14"/>
    <mergeCell ref="K11:M15"/>
    <mergeCell ref="H14:J14"/>
    <mergeCell ref="B15:C15"/>
    <mergeCell ref="A34:A35"/>
    <mergeCell ref="B34:C35"/>
    <mergeCell ref="D34:G34"/>
    <mergeCell ref="H34:J35"/>
    <mergeCell ref="A26:P26"/>
    <mergeCell ref="A27:P27"/>
    <mergeCell ref="A28:P28"/>
    <mergeCell ref="C30:E31"/>
    <mergeCell ref="F30:I31"/>
    <mergeCell ref="J30:M30"/>
    <mergeCell ref="N41:O42"/>
    <mergeCell ref="B39:C39"/>
    <mergeCell ref="H39:J39"/>
    <mergeCell ref="B40:C40"/>
    <mergeCell ref="H40:J40"/>
    <mergeCell ref="B42:C42"/>
    <mergeCell ref="H42:J42"/>
    <mergeCell ref="B11:C11"/>
    <mergeCell ref="H11:J11"/>
    <mergeCell ref="B43:C43"/>
    <mergeCell ref="H43:J43"/>
    <mergeCell ref="B44:C44"/>
    <mergeCell ref="H44:J44"/>
    <mergeCell ref="B38:C38"/>
    <mergeCell ref="H38:J38"/>
    <mergeCell ref="B41:C41"/>
    <mergeCell ref="H41:J41"/>
    <mergeCell ref="B45:C45"/>
    <mergeCell ref="H45:J45"/>
    <mergeCell ref="H15:J15"/>
    <mergeCell ref="B12:C12"/>
    <mergeCell ref="H12:J12"/>
    <mergeCell ref="B36:C36"/>
    <mergeCell ref="H36:J36"/>
    <mergeCell ref="B37:C37"/>
    <mergeCell ref="H37:J37"/>
    <mergeCell ref="K36:M40"/>
    <mergeCell ref="N36:O40"/>
  </mergeCells>
  <pageMargins left="0.7" right="0.7" top="0.75" bottom="0.75" header="0.3" footer="0.3"/>
  <pageSetup paperSize="10000" scale="81" fitToHeight="0" orientation="landscape" horizontalDpi="0" verticalDpi="0" r:id="rId1"/>
  <rowBreaks count="3" manualBreakCount="3">
    <brk id="25" max="16383" man="1"/>
    <brk id="42" max="16383" man="1"/>
    <brk id="5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2018</vt:lpstr>
      <vt:lpstr>Jakin</vt:lpstr>
      <vt:lpstr>Lmp Jakin</vt:lpstr>
      <vt:lpstr>IKI</vt:lpstr>
      <vt:lpstr>Renaksi</vt:lpstr>
      <vt:lpstr>Jakin!Print_Area</vt:lpstr>
      <vt:lpstr>'Lmp Jakin'!Print_Area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HP03</dc:creator>
  <cp:lastModifiedBy>W10</cp:lastModifiedBy>
  <cp:lastPrinted>2019-02-27T07:13:31Z</cp:lastPrinted>
  <dcterms:created xsi:type="dcterms:W3CDTF">2018-09-06T03:01:53Z</dcterms:created>
  <dcterms:modified xsi:type="dcterms:W3CDTF">2019-02-27T07:16:55Z</dcterms:modified>
</cp:coreProperties>
</file>